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cmcbe-my.sharepoint.com/personal/marjolein_cuvelier_cm_be/Documents/HOME/Imagocampagne 2025/Op te laden/"/>
    </mc:Choice>
  </mc:AlternateContent>
  <xr:revisionPtr revIDLastSave="0" documentId="8_{23C584A9-24FD-41D8-9841-84CD36FB511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dex" sheetId="5" r:id="rId1"/>
    <sheet name="SE.02.01" sheetId="52" r:id="rId2"/>
    <sheet name="S.05.01.01" sheetId="46" r:id="rId3"/>
    <sheet name="S.12.01.01" sheetId="47" r:id="rId4"/>
    <sheet name="S.17.01.01" sheetId="48" r:id="rId5"/>
    <sheet name="S19.01.01" sheetId="45" r:id="rId6"/>
    <sheet name="S.23.01.01" sheetId="49" r:id="rId7"/>
    <sheet name="S.25.01.01" sheetId="50" r:id="rId8"/>
    <sheet name="S.28.01.01" sheetId="51" r:id="rId9"/>
    <sheet name="S02010201D" sheetId="3" state="hidden" r:id="rId10"/>
    <sheet name="@lists" sheetId="4" state="hidden" r:id="rId11"/>
  </sheets>
  <externalReferences>
    <externalReference r:id="rId12"/>
    <externalReference r:id="rId13"/>
    <externalReference r:id="rId14"/>
  </externalReferences>
  <definedNames>
    <definedName name="_S05010101_R0110_C0010">#REF!</definedName>
    <definedName name="_S05010101_R0110_C0020">#REF!</definedName>
    <definedName name="_S05010101_R0110_C0030">#REF!</definedName>
    <definedName name="_S05010101_R0110_C0040">#REF!</definedName>
    <definedName name="_S05010101_R0110_C0050">#REF!</definedName>
    <definedName name="_S05010101_R0110_C0060">#REF!</definedName>
    <definedName name="_S05010101_R0110_C0070">#REF!</definedName>
    <definedName name="_S05010101_R0110_C0080">#REF!</definedName>
    <definedName name="_S05010101_R0110_C0090">#REF!</definedName>
    <definedName name="_S05010101_R0110_C0100">#REF!</definedName>
    <definedName name="_S05010101_R0110_C0110">#REF!</definedName>
    <definedName name="_S05010101_R0110_C0120">#REF!</definedName>
    <definedName name="_S05010101_R0110_C0130">#REF!</definedName>
    <definedName name="_S05010101_R0110_C0140">#REF!</definedName>
    <definedName name="_S05010101_R0110_C0150">#REF!</definedName>
    <definedName name="_S05010101_R0110_C0160">#REF!</definedName>
    <definedName name="_S05010101_R0110_C0200">#REF!</definedName>
    <definedName name="_S05010101_R0120_C0010">#REF!</definedName>
    <definedName name="_S05010101_R0120_C0020">#REF!</definedName>
    <definedName name="_S05010101_R0120_C0030">#REF!</definedName>
    <definedName name="_S05010101_R0120_C0040">#REF!</definedName>
    <definedName name="_S05010101_R0120_C0050">#REF!</definedName>
    <definedName name="_S05010101_R0120_C0060">#REF!</definedName>
    <definedName name="_S05010101_R0120_C0070">#REF!</definedName>
    <definedName name="_S05010101_R0120_C0080">#REF!</definedName>
    <definedName name="_S05010101_R0120_C0090">#REF!</definedName>
    <definedName name="_S05010101_R0120_C0100">#REF!</definedName>
    <definedName name="_S05010101_R0120_C0110">#REF!</definedName>
    <definedName name="_S05010101_R0120_C0120">#REF!</definedName>
    <definedName name="_S05010101_R0120_C0130">#REF!</definedName>
    <definedName name="_S05010101_R0120_C0140">#REF!</definedName>
    <definedName name="_S05010101_R0120_C0150">#REF!</definedName>
    <definedName name="_S05010101_R0120_C0160">#REF!</definedName>
    <definedName name="_S05010101_R0120_C0200">#REF!</definedName>
    <definedName name="_S05010101_R0130_C0010">#REF!</definedName>
    <definedName name="_S05010101_R0130_C0020">#REF!</definedName>
    <definedName name="_S05010101_R0130_C0030">#REF!</definedName>
    <definedName name="_S05010101_R0130_C0040">#REF!</definedName>
    <definedName name="_S05010101_R0130_C0050">#REF!</definedName>
    <definedName name="_S05010101_R0130_C0060">#REF!</definedName>
    <definedName name="_S05010101_R0130_C0070">#REF!</definedName>
    <definedName name="_S05010101_R0130_C0080">#REF!</definedName>
    <definedName name="_S05010101_R0130_C0090">#REF!</definedName>
    <definedName name="_S05010101_R0130_C0100">#REF!</definedName>
    <definedName name="_S05010101_R0130_C0110">#REF!</definedName>
    <definedName name="_S05010101_R0130_C0120">#REF!</definedName>
    <definedName name="_S05010101_R0130_C0130">#REF!</definedName>
    <definedName name="_S05010101_R0130_C0140">#REF!</definedName>
    <definedName name="_S05010101_R0130_C0150">#REF!</definedName>
    <definedName name="_S05010101_R0130_C0160">#REF!</definedName>
    <definedName name="_S05010101_R0130_C0200">#REF!</definedName>
    <definedName name="_S05010101_R0140_C0010">#REF!</definedName>
    <definedName name="_S05010101_R0140_C0020">#REF!</definedName>
    <definedName name="_S05010101_R0140_C0030">#REF!</definedName>
    <definedName name="_S05010101_R0140_C0040">#REF!</definedName>
    <definedName name="_S05010101_R0140_C0050">#REF!</definedName>
    <definedName name="_S05010101_R0140_C0060">#REF!</definedName>
    <definedName name="_S05010101_R0140_C0070">#REF!</definedName>
    <definedName name="_S05010101_R0140_C0080">#REF!</definedName>
    <definedName name="_S05010101_R0140_C0090">#REF!</definedName>
    <definedName name="_S05010101_R0140_C0100">#REF!</definedName>
    <definedName name="_S05010101_R0140_C0110">#REF!</definedName>
    <definedName name="_S05010101_R0140_C0120">#REF!</definedName>
    <definedName name="_S05010101_R0140_C0130">#REF!</definedName>
    <definedName name="_S05010101_R0140_C0140">#REF!</definedName>
    <definedName name="_S05010101_R0140_C0150">#REF!</definedName>
    <definedName name="_S05010101_R0140_C0160">#REF!</definedName>
    <definedName name="_S05010101_R0140_C0200">#REF!</definedName>
    <definedName name="_S05010101_R0200_C0010">#REF!</definedName>
    <definedName name="_S05010101_R0200_C0020">#REF!</definedName>
    <definedName name="_S05010101_R0200_C0030">#REF!</definedName>
    <definedName name="_S05010101_R0200_C0040">#REF!</definedName>
    <definedName name="_S05010101_R0200_C0050">#REF!</definedName>
    <definedName name="_S05010101_R0200_C0060">#REF!</definedName>
    <definedName name="_S05010101_R0200_C0070">#REF!</definedName>
    <definedName name="_S05010101_R0200_C0080">#REF!</definedName>
    <definedName name="_S05010101_R0200_C0090">#REF!</definedName>
    <definedName name="_S05010101_R0200_C0100">#REF!</definedName>
    <definedName name="_S05010101_R0200_C0110">#REF!</definedName>
    <definedName name="_S05010101_R0200_C0120">#REF!</definedName>
    <definedName name="_S05010101_R0200_C0130">#REF!</definedName>
    <definedName name="_S05010101_R0200_C0140">#REF!</definedName>
    <definedName name="_S05010101_R0200_C0150">#REF!</definedName>
    <definedName name="_S05010101_R0200_C0160">#REF!</definedName>
    <definedName name="_S05010101_R0200_C0200">#REF!</definedName>
    <definedName name="_S05010101_R0210_C0010">#REF!</definedName>
    <definedName name="_S05010101_R0210_C0020">#REF!</definedName>
    <definedName name="_S05010101_R0210_C0030">#REF!</definedName>
    <definedName name="_S05010101_R0210_C0040">#REF!</definedName>
    <definedName name="_S05010101_R0210_C0050">#REF!</definedName>
    <definedName name="_S05010101_R0210_C0060">#REF!</definedName>
    <definedName name="_S05010101_R0210_C0070">#REF!</definedName>
    <definedName name="_S05010101_R0210_C0080">#REF!</definedName>
    <definedName name="_S05010101_R0210_C0090">#REF!</definedName>
    <definedName name="_S05010101_R0210_C0100">#REF!</definedName>
    <definedName name="_S05010101_R0210_C0110">#REF!</definedName>
    <definedName name="_S05010101_R0210_C0120">#REF!</definedName>
    <definedName name="_S05010101_R0210_C0130">#REF!</definedName>
    <definedName name="_S05010101_R0210_C0140">#REF!</definedName>
    <definedName name="_S05010101_R0210_C0150">#REF!</definedName>
    <definedName name="_S05010101_R0210_C0160">#REF!</definedName>
    <definedName name="_S05010101_R0210_C0200">#REF!</definedName>
    <definedName name="_S05010101_R0220_C0010">#REF!</definedName>
    <definedName name="_S05010101_R0220_C0020">#REF!</definedName>
    <definedName name="_S05010101_R0220_C0030">#REF!</definedName>
    <definedName name="_S05010101_R0220_C0040">#REF!</definedName>
    <definedName name="_S05010101_R0220_C0050">#REF!</definedName>
    <definedName name="_S05010101_R0220_C0060">#REF!</definedName>
    <definedName name="_S05010101_R0220_C0070">#REF!</definedName>
    <definedName name="_S05010101_R0220_C0080">#REF!</definedName>
    <definedName name="_S05010101_R0220_C0090">#REF!</definedName>
    <definedName name="_S05010101_R0220_C0100">#REF!</definedName>
    <definedName name="_S05010101_R0220_C0110">#REF!</definedName>
    <definedName name="_S05010101_R0220_C0120">#REF!</definedName>
    <definedName name="_S05010101_R0220_C0130">#REF!</definedName>
    <definedName name="_S05010101_R0220_C0140">#REF!</definedName>
    <definedName name="_S05010101_R0220_C0150">#REF!</definedName>
    <definedName name="_S05010101_R0220_C0160">#REF!</definedName>
    <definedName name="_S05010101_R0220_C0200">#REF!</definedName>
    <definedName name="_S05010101_R0230_C0010">#REF!</definedName>
    <definedName name="_S05010101_R0230_C0020">#REF!</definedName>
    <definedName name="_S05010101_R0230_C0030">#REF!</definedName>
    <definedName name="_S05010101_R0230_C0040">#REF!</definedName>
    <definedName name="_S05010101_R0230_C0050">#REF!</definedName>
    <definedName name="_S05010101_R0230_C0060">#REF!</definedName>
    <definedName name="_S05010101_R0230_C0070">#REF!</definedName>
    <definedName name="_S05010101_R0230_C0080">#REF!</definedName>
    <definedName name="_S05010101_R0230_C0090">#REF!</definedName>
    <definedName name="_S05010101_R0230_C0100">#REF!</definedName>
    <definedName name="_S05010101_R0230_C0110">#REF!</definedName>
    <definedName name="_S05010101_R0230_C0120">#REF!</definedName>
    <definedName name="_S05010101_R0230_C0130">#REF!</definedName>
    <definedName name="_S05010101_R0230_C0140">#REF!</definedName>
    <definedName name="_S05010101_R0230_C0150">#REF!</definedName>
    <definedName name="_S05010101_R0230_C0160">#REF!</definedName>
    <definedName name="_S05010101_R0230_C0200">#REF!</definedName>
    <definedName name="_S05010101_R0240_C0010">#REF!</definedName>
    <definedName name="_S05010101_R0240_C0020">#REF!</definedName>
    <definedName name="_S05010101_R0240_C0030">#REF!</definedName>
    <definedName name="_S05010101_R0240_C0040">#REF!</definedName>
    <definedName name="_S05010101_R0240_C0050">#REF!</definedName>
    <definedName name="_S05010101_R0240_C0060">#REF!</definedName>
    <definedName name="_S05010101_R0240_C0070">#REF!</definedName>
    <definedName name="_S05010101_R0240_C0080">#REF!</definedName>
    <definedName name="_S05010101_R0240_C0090">#REF!</definedName>
    <definedName name="_S05010101_R0240_C0100">#REF!</definedName>
    <definedName name="_S05010101_R0240_C0110">#REF!</definedName>
    <definedName name="_S05010101_R0240_C0120">#REF!</definedName>
    <definedName name="_S05010101_R0240_C0130">#REF!</definedName>
    <definedName name="_S05010101_R0240_C0140">#REF!</definedName>
    <definedName name="_S05010101_R0240_C0150">#REF!</definedName>
    <definedName name="_S05010101_R0240_C0160">#REF!</definedName>
    <definedName name="_S05010101_R0240_C0200">#REF!</definedName>
    <definedName name="_S05010101_R0300_C0010">#REF!</definedName>
    <definedName name="_S05010101_R0300_C0020">#REF!</definedName>
    <definedName name="_S05010101_R0300_C0030">#REF!</definedName>
    <definedName name="_S05010101_R0300_C0040">#REF!</definedName>
    <definedName name="_S05010101_R0300_C0050">#REF!</definedName>
    <definedName name="_S05010101_R0300_C0060">#REF!</definedName>
    <definedName name="_S05010101_R0300_C0070">#REF!</definedName>
    <definedName name="_S05010101_R0300_C0080">#REF!</definedName>
    <definedName name="_S05010101_R0300_C0090">#REF!</definedName>
    <definedName name="_S05010101_R0300_C0100">#REF!</definedName>
    <definedName name="_S05010101_R0300_C0110">#REF!</definedName>
    <definedName name="_S05010101_R0300_C0120">#REF!</definedName>
    <definedName name="_S05010101_R0300_C0130">#REF!</definedName>
    <definedName name="_S05010101_R0300_C0140">#REF!</definedName>
    <definedName name="_S05010101_R0300_C0150">#REF!</definedName>
    <definedName name="_S05010101_R0300_C0160">#REF!</definedName>
    <definedName name="_S05010101_R0300_C0200">#REF!</definedName>
    <definedName name="_S05010101_R0310_C0010">#REF!</definedName>
    <definedName name="_S05010101_R0310_C0020">#REF!</definedName>
    <definedName name="_S05010101_R0310_C0030">#REF!</definedName>
    <definedName name="_S05010101_R0310_C0040">#REF!</definedName>
    <definedName name="_S05010101_R0310_C0050">#REF!</definedName>
    <definedName name="_S05010101_R0310_C0060">#REF!</definedName>
    <definedName name="_S05010101_R0310_C0070">#REF!</definedName>
    <definedName name="_S05010101_R0310_C0080">#REF!</definedName>
    <definedName name="_S05010101_R0310_C0090">#REF!</definedName>
    <definedName name="_S05010101_R0310_C0100">#REF!</definedName>
    <definedName name="_S05010101_R0310_C0110">#REF!</definedName>
    <definedName name="_S05010101_R0310_C0120">#REF!</definedName>
    <definedName name="_S05010101_R0310_C0130">#REF!</definedName>
    <definedName name="_S05010101_R0310_C0140">#REF!</definedName>
    <definedName name="_S05010101_R0310_C0150">#REF!</definedName>
    <definedName name="_S05010101_R0310_C0160">#REF!</definedName>
    <definedName name="_S05010101_R0310_C0200">#REF!</definedName>
    <definedName name="_S05010101_R0320_C0010">#REF!</definedName>
    <definedName name="_S05010101_R0320_C0020">#REF!</definedName>
    <definedName name="_S05010101_R0320_C0030">#REF!</definedName>
    <definedName name="_S05010101_R0320_C0040">#REF!</definedName>
    <definedName name="_S05010101_R0320_C0050">#REF!</definedName>
    <definedName name="_S05010101_R0320_C0060">#REF!</definedName>
    <definedName name="_S05010101_R0320_C0070">#REF!</definedName>
    <definedName name="_S05010101_R0320_C0080">#REF!</definedName>
    <definedName name="_S05010101_R0320_C0090">#REF!</definedName>
    <definedName name="_S05010101_R0320_C0100">#REF!</definedName>
    <definedName name="_S05010101_R0320_C0110">#REF!</definedName>
    <definedName name="_S05010101_R0320_C0120">#REF!</definedName>
    <definedName name="_S05010101_R0320_C0130">#REF!</definedName>
    <definedName name="_S05010101_R0320_C0140">#REF!</definedName>
    <definedName name="_S05010101_R0320_C0150">#REF!</definedName>
    <definedName name="_S05010101_R0320_C0160">#REF!</definedName>
    <definedName name="_S05010101_R0320_C0200">#REF!</definedName>
    <definedName name="_S05010101_R0330_C0010">#REF!</definedName>
    <definedName name="_S05010101_R0330_C0020">#REF!</definedName>
    <definedName name="_S05010101_R0330_C0030">#REF!</definedName>
    <definedName name="_S05010101_R0330_C0040">#REF!</definedName>
    <definedName name="_S05010101_R0330_C0050">#REF!</definedName>
    <definedName name="_S05010101_R0330_C0060">#REF!</definedName>
    <definedName name="_S05010101_R0330_C0070">#REF!</definedName>
    <definedName name="_S05010101_R0330_C0080">#REF!</definedName>
    <definedName name="_S05010101_R0330_C0090">#REF!</definedName>
    <definedName name="_S05010101_R0330_C0100">#REF!</definedName>
    <definedName name="_S05010101_R0330_C0110">#REF!</definedName>
    <definedName name="_S05010101_R0330_C0120">#REF!</definedName>
    <definedName name="_S05010101_R0330_C0130">#REF!</definedName>
    <definedName name="_S05010101_R0330_C0140">#REF!</definedName>
    <definedName name="_S05010101_R0330_C0150">#REF!</definedName>
    <definedName name="_S05010101_R0330_C0160">#REF!</definedName>
    <definedName name="_S05010101_R0330_C0200">#REF!</definedName>
    <definedName name="_S05010101_R0340_C0010">#REF!</definedName>
    <definedName name="_S05010101_R0340_C0020">#REF!</definedName>
    <definedName name="_S05010101_R0340_C0030">#REF!</definedName>
    <definedName name="_S05010101_R0340_C0040">#REF!</definedName>
    <definedName name="_S05010101_R0340_C0050">#REF!</definedName>
    <definedName name="_S05010101_R0340_C0060">#REF!</definedName>
    <definedName name="_S05010101_R0340_C0070">#REF!</definedName>
    <definedName name="_S05010101_R0340_C0080">#REF!</definedName>
    <definedName name="_S05010101_R0340_C0090">#REF!</definedName>
    <definedName name="_S05010101_R0340_C0100">#REF!</definedName>
    <definedName name="_S05010101_R0340_C0110">#REF!</definedName>
    <definedName name="_S05010101_R0340_C0120">#REF!</definedName>
    <definedName name="_S05010101_R0340_C0130">#REF!</definedName>
    <definedName name="_S05010101_R0340_C0140">#REF!</definedName>
    <definedName name="_S05010101_R0340_C0150">#REF!</definedName>
    <definedName name="_S05010101_R0340_C0160">#REF!</definedName>
    <definedName name="_S05010101_R0340_C0200">#REF!</definedName>
    <definedName name="_S05010101_R0400_C0010">#REF!</definedName>
    <definedName name="_S05010101_R0400_C0020">#REF!</definedName>
    <definedName name="_S05010101_R0400_C0030">#REF!</definedName>
    <definedName name="_S05010101_R0400_C0040">#REF!</definedName>
    <definedName name="_S05010101_R0400_C0050">#REF!</definedName>
    <definedName name="_S05010101_R0400_C0060">#REF!</definedName>
    <definedName name="_S05010101_R0400_C0070">#REF!</definedName>
    <definedName name="_S05010101_R0400_C0080">#REF!</definedName>
    <definedName name="_S05010101_R0400_C0090">#REF!</definedName>
    <definedName name="_S05010101_R0400_C0100">#REF!</definedName>
    <definedName name="_S05010101_R0400_C0110">#REF!</definedName>
    <definedName name="_S05010101_R0400_C0120">#REF!</definedName>
    <definedName name="_S05010101_R0400_C0130">#REF!</definedName>
    <definedName name="_S05010101_R0400_C0140">#REF!</definedName>
    <definedName name="_S05010101_R0400_C0150">#REF!</definedName>
    <definedName name="_S05010101_R0400_C0160">#REF!</definedName>
    <definedName name="_S05010101_R0400_C0200">#REF!</definedName>
    <definedName name="_S05010101_R0410_C0010">#REF!</definedName>
    <definedName name="_S05010101_R0410_C0020">#REF!</definedName>
    <definedName name="_S05010101_R0410_C0030">#REF!</definedName>
    <definedName name="_S05010101_R0410_C0040">#REF!</definedName>
    <definedName name="_S05010101_R0410_C0050">#REF!</definedName>
    <definedName name="_S05010101_R0410_C0060">#REF!</definedName>
    <definedName name="_S05010101_R0410_C0070">#REF!</definedName>
    <definedName name="_S05010101_R0410_C0080">#REF!</definedName>
    <definedName name="_S05010101_R0410_C0090">#REF!</definedName>
    <definedName name="_S05010101_R0410_C0100">#REF!</definedName>
    <definedName name="_S05010101_R0410_C0110">#REF!</definedName>
    <definedName name="_S05010101_R0410_C0120">#REF!</definedName>
    <definedName name="_S05010101_R0410_C0130">#REF!</definedName>
    <definedName name="_S05010101_R0410_C0140">#REF!</definedName>
    <definedName name="_S05010101_R0410_C0150">#REF!</definedName>
    <definedName name="_S05010101_R0410_C0160">#REF!</definedName>
    <definedName name="_S05010101_R0410_C0200">#REF!</definedName>
    <definedName name="_S05010101_R0420_C0010">#REF!</definedName>
    <definedName name="_S05010101_R0420_C0020">#REF!</definedName>
    <definedName name="_S05010101_R0420_C0030">#REF!</definedName>
    <definedName name="_S05010101_R0420_C0040">#REF!</definedName>
    <definedName name="_S05010101_R0420_C0050">#REF!</definedName>
    <definedName name="_S05010101_R0420_C0060">#REF!</definedName>
    <definedName name="_S05010101_R0420_C0070">#REF!</definedName>
    <definedName name="_S05010101_R0420_C0080">#REF!</definedName>
    <definedName name="_S05010101_R0420_C0090">#REF!</definedName>
    <definedName name="_S05010101_R0420_C0100">#REF!</definedName>
    <definedName name="_S05010101_R0420_C0110">#REF!</definedName>
    <definedName name="_S05010101_R0420_C0120">#REF!</definedName>
    <definedName name="_S05010101_R0420_C0130">#REF!</definedName>
    <definedName name="_S05010101_R0420_C0140">#REF!</definedName>
    <definedName name="_S05010101_R0420_C0150">#REF!</definedName>
    <definedName name="_S05010101_R0420_C0160">#REF!</definedName>
    <definedName name="_S05010101_R0420_C0200">#REF!</definedName>
    <definedName name="_S05010101_R0430_C0010">#REF!</definedName>
    <definedName name="_S05010101_R0430_C0020">#REF!</definedName>
    <definedName name="_S05010101_R0430_C0030">#REF!</definedName>
    <definedName name="_S05010101_R0430_C0040">#REF!</definedName>
    <definedName name="_S05010101_R0430_C0050">#REF!</definedName>
    <definedName name="_S05010101_R0430_C0060">#REF!</definedName>
    <definedName name="_S05010101_R0430_C0070">#REF!</definedName>
    <definedName name="_S05010101_R0430_C0080">#REF!</definedName>
    <definedName name="_S05010101_R0430_C0090">#REF!</definedName>
    <definedName name="_S05010101_R0430_C0100">#REF!</definedName>
    <definedName name="_S05010101_R0430_C0110">#REF!</definedName>
    <definedName name="_S05010101_R0430_C0120">#REF!</definedName>
    <definedName name="_S05010101_R0430_C0130">#REF!</definedName>
    <definedName name="_S05010101_R0430_C0140">#REF!</definedName>
    <definedName name="_S05010101_R0430_C0150">#REF!</definedName>
    <definedName name="_S05010101_R0430_C0160">#REF!</definedName>
    <definedName name="_S05010101_R0430_C0200">#REF!</definedName>
    <definedName name="_S05010101_R0440_C0010">#REF!</definedName>
    <definedName name="_S05010101_R0440_C0020">#REF!</definedName>
    <definedName name="_S05010101_R0440_C0030">#REF!</definedName>
    <definedName name="_S05010101_R0440_C0040">#REF!</definedName>
    <definedName name="_S05010101_R0440_C0050">#REF!</definedName>
    <definedName name="_S05010101_R0440_C0060">#REF!</definedName>
    <definedName name="_S05010101_R0440_C0070">#REF!</definedName>
    <definedName name="_S05010101_R0440_C0080">#REF!</definedName>
    <definedName name="_S05010101_R0440_C0090">#REF!</definedName>
    <definedName name="_S05010101_R0440_C0100">#REF!</definedName>
    <definedName name="_S05010101_R0440_C0110">#REF!</definedName>
    <definedName name="_S05010101_R0440_C0120">#REF!</definedName>
    <definedName name="_S05010101_R0440_C0130">#REF!</definedName>
    <definedName name="_S05010101_R0440_C0140">#REF!</definedName>
    <definedName name="_S05010101_R0440_C0150">#REF!</definedName>
    <definedName name="_S05010101_R0440_C0160">#REF!</definedName>
    <definedName name="_S05010101_R0440_C0200">#REF!</definedName>
    <definedName name="_S05010101_R0500_C0010">#REF!</definedName>
    <definedName name="_S05010101_R0500_C0020">#REF!</definedName>
    <definedName name="_S05010101_R0500_C0030">#REF!</definedName>
    <definedName name="_S05010101_R0500_C0040">#REF!</definedName>
    <definedName name="_S05010101_R0500_C0050">#REF!</definedName>
    <definedName name="_S05010101_R0500_C0060">#REF!</definedName>
    <definedName name="_S05010101_R0500_C0070">#REF!</definedName>
    <definedName name="_S05010101_R0500_C0080">#REF!</definedName>
    <definedName name="_S05010101_R0500_C0090">#REF!</definedName>
    <definedName name="_S05010101_R0500_C0100">#REF!</definedName>
    <definedName name="_S05010101_R0500_C0110">#REF!</definedName>
    <definedName name="_S05010101_R0500_C0120">#REF!</definedName>
    <definedName name="_S05010101_R0500_C0130">#REF!</definedName>
    <definedName name="_S05010101_R0500_C0140">#REF!</definedName>
    <definedName name="_S05010101_R0500_C0150">#REF!</definedName>
    <definedName name="_S05010101_R0500_C0160">#REF!</definedName>
    <definedName name="_S05010101_R0500_C0200">#REF!</definedName>
    <definedName name="_S05010101_R0550_C0010">#REF!</definedName>
    <definedName name="_S05010101_R0550_C0020">#REF!</definedName>
    <definedName name="_S05010101_R0550_C0030">#REF!</definedName>
    <definedName name="_S05010101_R0550_C0040">#REF!</definedName>
    <definedName name="_S05010101_R0550_C0050">#REF!</definedName>
    <definedName name="_S05010101_R0550_C0060">#REF!</definedName>
    <definedName name="_S05010101_R0550_C0070">#REF!</definedName>
    <definedName name="_S05010101_R0550_C0080">#REF!</definedName>
    <definedName name="_S05010101_R0550_C0090">#REF!</definedName>
    <definedName name="_S05010101_R0550_C0100">#REF!</definedName>
    <definedName name="_S05010101_R0550_C0110">#REF!</definedName>
    <definedName name="_S05010101_R0550_C0120">#REF!</definedName>
    <definedName name="_S05010101_R0550_C0130">#REF!</definedName>
    <definedName name="_S05010101_R0550_C0140">#REF!</definedName>
    <definedName name="_S05010101_R0550_C0150">#REF!</definedName>
    <definedName name="_S05010101_R0550_C0160">#REF!</definedName>
    <definedName name="_S05010101_R0550_C0200">#REF!</definedName>
    <definedName name="_S05010101_R0610_C0010">#REF!</definedName>
    <definedName name="_S05010101_R0610_C0020">#REF!</definedName>
    <definedName name="_S05010101_R0610_C0030">#REF!</definedName>
    <definedName name="_S05010101_R0610_C0040">#REF!</definedName>
    <definedName name="_S05010101_R0610_C0050">#REF!</definedName>
    <definedName name="_S05010101_R0610_C0060">#REF!</definedName>
    <definedName name="_S05010101_R0610_C0070">#REF!</definedName>
    <definedName name="_S05010101_R0610_C0080">#REF!</definedName>
    <definedName name="_S05010101_R0610_C0090">#REF!</definedName>
    <definedName name="_S05010101_R0610_C0100">#REF!</definedName>
    <definedName name="_S05010101_R0610_C0110">#REF!</definedName>
    <definedName name="_S05010101_R0610_C0120">#REF!</definedName>
    <definedName name="_S05010101_R0610_C0130">#REF!</definedName>
    <definedName name="_S05010101_R0610_C0140">#REF!</definedName>
    <definedName name="_S05010101_R0610_C0150">#REF!</definedName>
    <definedName name="_S05010101_R0610_C0160">#REF!</definedName>
    <definedName name="_S05010101_R0610_C0200">#REF!</definedName>
    <definedName name="_S05010101_R0620_C0010">#REF!</definedName>
    <definedName name="_S05010101_R0620_C0020">#REF!</definedName>
    <definedName name="_S05010101_R0620_C0030">#REF!</definedName>
    <definedName name="_S05010101_R0620_C0040">#REF!</definedName>
    <definedName name="_S05010101_R0620_C0050">#REF!</definedName>
    <definedName name="_S05010101_R0620_C0060">#REF!</definedName>
    <definedName name="_S05010101_R0620_C0070">#REF!</definedName>
    <definedName name="_S05010101_R0620_C0080">#REF!</definedName>
    <definedName name="_S05010101_R0620_C0090">#REF!</definedName>
    <definedName name="_S05010101_R0620_C0100">#REF!</definedName>
    <definedName name="_S05010101_R0620_C0110">#REF!</definedName>
    <definedName name="_S05010101_R0620_C0120">#REF!</definedName>
    <definedName name="_S05010101_R0620_C0130">#REF!</definedName>
    <definedName name="_S05010101_R0620_C0140">#REF!</definedName>
    <definedName name="_S05010101_R0620_C0150">#REF!</definedName>
    <definedName name="_S05010101_R0620_C0160">#REF!</definedName>
    <definedName name="_S05010101_R0620_C0200">#REF!</definedName>
    <definedName name="_S05010101_R0630_C0010">#REF!</definedName>
    <definedName name="_S05010101_R0630_C0020">#REF!</definedName>
    <definedName name="_S05010101_R0630_C0030">#REF!</definedName>
    <definedName name="_S05010101_R0630_C0040">#REF!</definedName>
    <definedName name="_S05010101_R0630_C0050">#REF!</definedName>
    <definedName name="_S05010101_R0630_C0060">#REF!</definedName>
    <definedName name="_S05010101_R0630_C0070">#REF!</definedName>
    <definedName name="_S05010101_R0630_C0080">#REF!</definedName>
    <definedName name="_S05010101_R0630_C0090">#REF!</definedName>
    <definedName name="_S05010101_R0630_C0100">#REF!</definedName>
    <definedName name="_S05010101_R0630_C0110">#REF!</definedName>
    <definedName name="_S05010101_R0630_C0120">#REF!</definedName>
    <definedName name="_S05010101_R0630_C0130">#REF!</definedName>
    <definedName name="_S05010101_R0630_C0140">#REF!</definedName>
    <definedName name="_S05010101_R0630_C0150">#REF!</definedName>
    <definedName name="_S05010101_R0630_C0160">#REF!</definedName>
    <definedName name="_S05010101_R0630_C0200">#REF!</definedName>
    <definedName name="_S05010101_R0640_C0010">#REF!</definedName>
    <definedName name="_S05010101_R0640_C0020">#REF!</definedName>
    <definedName name="_S05010101_R0640_C0030">#REF!</definedName>
    <definedName name="_S05010101_R0640_C0040">#REF!</definedName>
    <definedName name="_S05010101_R0640_C0050">#REF!</definedName>
    <definedName name="_S05010101_R0640_C0060">#REF!</definedName>
    <definedName name="_S05010101_R0640_C0070">#REF!</definedName>
    <definedName name="_S05010101_R0640_C0080">#REF!</definedName>
    <definedName name="_S05010101_R0640_C0090">#REF!</definedName>
    <definedName name="_S05010101_R0640_C0100">#REF!</definedName>
    <definedName name="_S05010101_R0640_C0110">#REF!</definedName>
    <definedName name="_S05010101_R0640_C0120">#REF!</definedName>
    <definedName name="_S05010101_R0640_C0130">#REF!</definedName>
    <definedName name="_S05010101_R0640_C0140">#REF!</definedName>
    <definedName name="_S05010101_R0640_C0150">#REF!</definedName>
    <definedName name="_S05010101_R0640_C0160">#REF!</definedName>
    <definedName name="_S05010101_R0640_C0200">#REF!</definedName>
    <definedName name="_S05010101_R0700_C0010">#REF!</definedName>
    <definedName name="_S05010101_R0700_C0020">#REF!</definedName>
    <definedName name="_S05010101_R0700_C0030">#REF!</definedName>
    <definedName name="_S05010101_R0700_C0040">#REF!</definedName>
    <definedName name="_S05010101_R0700_C0050">#REF!</definedName>
    <definedName name="_S05010101_R0700_C0060">#REF!</definedName>
    <definedName name="_S05010101_R0700_C0070">#REF!</definedName>
    <definedName name="_S05010101_R0700_C0080">#REF!</definedName>
    <definedName name="_S05010101_R0700_C0090">#REF!</definedName>
    <definedName name="_S05010101_R0700_C0100">#REF!</definedName>
    <definedName name="_S05010101_R0700_C0110">#REF!</definedName>
    <definedName name="_S05010101_R0700_C0120">#REF!</definedName>
    <definedName name="_S05010101_R0700_C0130">#REF!</definedName>
    <definedName name="_S05010101_R0700_C0140">#REF!</definedName>
    <definedName name="_S05010101_R0700_C0150">#REF!</definedName>
    <definedName name="_S05010101_R0700_C0160">#REF!</definedName>
    <definedName name="_S05010101_R0700_C0200">#REF!</definedName>
    <definedName name="_S05010101_R0710_C0010">#REF!</definedName>
    <definedName name="_S05010101_R0710_C0020">#REF!</definedName>
    <definedName name="_S05010101_R0710_C0030">#REF!</definedName>
    <definedName name="_S05010101_R0710_C0040">#REF!</definedName>
    <definedName name="_S05010101_R0710_C0050">#REF!</definedName>
    <definedName name="_S05010101_R0710_C0060">#REF!</definedName>
    <definedName name="_S05010101_R0710_C0070">#REF!</definedName>
    <definedName name="_S05010101_R0710_C0080">#REF!</definedName>
    <definedName name="_S05010101_R0710_C0090">#REF!</definedName>
    <definedName name="_S05010101_R0710_C0100">#REF!</definedName>
    <definedName name="_S05010101_R0710_C0110">#REF!</definedName>
    <definedName name="_S05010101_R0710_C0120">#REF!</definedName>
    <definedName name="_S05010101_R0710_C0130">#REF!</definedName>
    <definedName name="_S05010101_R0710_C0140">#REF!</definedName>
    <definedName name="_S05010101_R0710_C0150">#REF!</definedName>
    <definedName name="_S05010101_R0710_C0160">#REF!</definedName>
    <definedName name="_S05010101_R0710_C0200">#REF!</definedName>
    <definedName name="_S05010101_R0720_C0010">#REF!</definedName>
    <definedName name="_S05010101_R0720_C0020">#REF!</definedName>
    <definedName name="_S05010101_R0720_C0030">#REF!</definedName>
    <definedName name="_S05010101_R0720_C0040">#REF!</definedName>
    <definedName name="_S05010101_R0720_C0050">#REF!</definedName>
    <definedName name="_S05010101_R0720_C0060">#REF!</definedName>
    <definedName name="_S05010101_R0720_C0070">#REF!</definedName>
    <definedName name="_S05010101_R0720_C0080">#REF!</definedName>
    <definedName name="_S05010101_R0720_C0090">#REF!</definedName>
    <definedName name="_S05010101_R0720_C0100">#REF!</definedName>
    <definedName name="_S05010101_R0720_C0110">#REF!</definedName>
    <definedName name="_S05010101_R0720_C0120">#REF!</definedName>
    <definedName name="_S05010101_R0720_C0130">#REF!</definedName>
    <definedName name="_S05010101_R0720_C0140">#REF!</definedName>
    <definedName name="_S05010101_R0720_C0150">#REF!</definedName>
    <definedName name="_S05010101_R0720_C0160">#REF!</definedName>
    <definedName name="_S05010101_R0720_C0200">#REF!</definedName>
    <definedName name="_S05010101_R0730_C0010">#REF!</definedName>
    <definedName name="_S05010101_R0730_C0020">#REF!</definedName>
    <definedName name="_S05010101_R0730_C0030">#REF!</definedName>
    <definedName name="_S05010101_R0730_C0040">#REF!</definedName>
    <definedName name="_S05010101_R0730_C0050">#REF!</definedName>
    <definedName name="_S05010101_R0730_C0060">#REF!</definedName>
    <definedName name="_S05010101_R0730_C0070">#REF!</definedName>
    <definedName name="_S05010101_R0730_C0080">#REF!</definedName>
    <definedName name="_S05010101_R0730_C0090">#REF!</definedName>
    <definedName name="_S05010101_R0730_C0100">#REF!</definedName>
    <definedName name="_S05010101_R0730_C0110">#REF!</definedName>
    <definedName name="_S05010101_R0730_C0120">#REF!</definedName>
    <definedName name="_S05010101_R0730_C0130">#REF!</definedName>
    <definedName name="_S05010101_R0730_C0140">#REF!</definedName>
    <definedName name="_S05010101_R0730_C0150">#REF!</definedName>
    <definedName name="_S05010101_R0730_C0160">#REF!</definedName>
    <definedName name="_S05010101_R0730_C0200">#REF!</definedName>
    <definedName name="_S05010101_R0740_C0010">#REF!</definedName>
    <definedName name="_S05010101_R0740_C0020">#REF!</definedName>
    <definedName name="_S05010101_R0740_C0030">#REF!</definedName>
    <definedName name="_S05010101_R0740_C0040">#REF!</definedName>
    <definedName name="_S05010101_R0740_C0050">#REF!</definedName>
    <definedName name="_S05010101_R0740_C0060">#REF!</definedName>
    <definedName name="_S05010101_R0740_C0070">#REF!</definedName>
    <definedName name="_S05010101_R0740_C0080">#REF!</definedName>
    <definedName name="_S05010101_R0740_C0090">#REF!</definedName>
    <definedName name="_S05010101_R0740_C0100">#REF!</definedName>
    <definedName name="_S05010101_R0740_C0110">#REF!</definedName>
    <definedName name="_S05010101_R0740_C0120">#REF!</definedName>
    <definedName name="_S05010101_R0740_C0130">#REF!</definedName>
    <definedName name="_S05010101_R0740_C0140">#REF!</definedName>
    <definedName name="_S05010101_R0740_C0150">#REF!</definedName>
    <definedName name="_S05010101_R0740_C0160">#REF!</definedName>
    <definedName name="_S05010101_R0740_C0200">#REF!</definedName>
    <definedName name="_S05010101_R0800_C0010">#REF!</definedName>
    <definedName name="_S05010101_R0800_C0020">#REF!</definedName>
    <definedName name="_S05010101_R0800_C0030">#REF!</definedName>
    <definedName name="_S05010101_R0800_C0040">#REF!</definedName>
    <definedName name="_S05010101_R0800_C0050">#REF!</definedName>
    <definedName name="_S05010101_R0800_C0060">#REF!</definedName>
    <definedName name="_S05010101_R0800_C0070">#REF!</definedName>
    <definedName name="_S05010101_R0800_C0080">#REF!</definedName>
    <definedName name="_S05010101_R0800_C0090">#REF!</definedName>
    <definedName name="_S05010101_R0800_C0100">#REF!</definedName>
    <definedName name="_S05010101_R0800_C0110">#REF!</definedName>
    <definedName name="_S05010101_R0800_C0120">#REF!</definedName>
    <definedName name="_S05010101_R0800_C0130">#REF!</definedName>
    <definedName name="_S05010101_R0800_C0140">#REF!</definedName>
    <definedName name="_S05010101_R0800_C0150">#REF!</definedName>
    <definedName name="_S05010101_R0800_C0160">#REF!</definedName>
    <definedName name="_S05010101_R0800_C0200">#REF!</definedName>
    <definedName name="_S05010101_R0810_C0010">#REF!</definedName>
    <definedName name="_S05010101_R0810_C0020">#REF!</definedName>
    <definedName name="_S05010101_R0810_C0030">#REF!</definedName>
    <definedName name="_S05010101_R0810_C0040">#REF!</definedName>
    <definedName name="_S05010101_R0810_C0050">#REF!</definedName>
    <definedName name="_S05010101_R0810_C0060">#REF!</definedName>
    <definedName name="_S05010101_R0810_C0070">#REF!</definedName>
    <definedName name="_S05010101_R0810_C0080">#REF!</definedName>
    <definedName name="_S05010101_R0810_C0090">#REF!</definedName>
    <definedName name="_S05010101_R0810_C0100">#REF!</definedName>
    <definedName name="_S05010101_R0810_C0110">#REF!</definedName>
    <definedName name="_S05010101_R0810_C0120">#REF!</definedName>
    <definedName name="_S05010101_R0810_C0130">#REF!</definedName>
    <definedName name="_S05010101_R0810_C0140">#REF!</definedName>
    <definedName name="_S05010101_R0810_C0150">#REF!</definedName>
    <definedName name="_S05010101_R0810_C0160">#REF!</definedName>
    <definedName name="_S05010101_R0810_C0200">#REF!</definedName>
    <definedName name="_S05010101_R0820_C0010">#REF!</definedName>
    <definedName name="_S05010101_R0820_C0020">#REF!</definedName>
    <definedName name="_S05010101_R0820_C0030">#REF!</definedName>
    <definedName name="_S05010101_R0820_C0040">#REF!</definedName>
    <definedName name="_S05010101_R0820_C0050">#REF!</definedName>
    <definedName name="_S05010101_R0820_C0060">#REF!</definedName>
    <definedName name="_S05010101_R0820_C0070">#REF!</definedName>
    <definedName name="_S05010101_R0820_C0080">#REF!</definedName>
    <definedName name="_S05010101_R0820_C0090">#REF!</definedName>
    <definedName name="_S05010101_R0820_C0100">#REF!</definedName>
    <definedName name="_S05010101_R0820_C0110">#REF!</definedName>
    <definedName name="_S05010101_R0820_C0120">#REF!</definedName>
    <definedName name="_S05010101_R0820_C0130">#REF!</definedName>
    <definedName name="_S05010101_R0820_C0140">#REF!</definedName>
    <definedName name="_S05010101_R0820_C0150">#REF!</definedName>
    <definedName name="_S05010101_R0820_C0160">#REF!</definedName>
    <definedName name="_S05010101_R0820_C0200">#REF!</definedName>
    <definedName name="_S05010101_R0830_C0010">#REF!</definedName>
    <definedName name="_S05010101_R0830_C0020">#REF!</definedName>
    <definedName name="_S05010101_R0830_C0030">#REF!</definedName>
    <definedName name="_S05010101_R0830_C0040">#REF!</definedName>
    <definedName name="_S05010101_R0830_C0050">#REF!</definedName>
    <definedName name="_S05010101_R0830_C0060">#REF!</definedName>
    <definedName name="_S05010101_R0830_C0070">#REF!</definedName>
    <definedName name="_S05010101_R0830_C0080">#REF!</definedName>
    <definedName name="_S05010101_R0830_C0090">#REF!</definedName>
    <definedName name="_S05010101_R0830_C0100">#REF!</definedName>
    <definedName name="_S05010101_R0830_C0110">#REF!</definedName>
    <definedName name="_S05010101_R0830_C0120">#REF!</definedName>
    <definedName name="_S05010101_R0830_C0130">#REF!</definedName>
    <definedName name="_S05010101_R0830_C0140">#REF!</definedName>
    <definedName name="_S05010101_R0830_C0150">#REF!</definedName>
    <definedName name="_S05010101_R0830_C0160">#REF!</definedName>
    <definedName name="_S05010101_R0830_C0200">#REF!</definedName>
    <definedName name="_S05010101_R0840_C0010">#REF!</definedName>
    <definedName name="_S05010101_R0840_C0020">#REF!</definedName>
    <definedName name="_S05010101_R0840_C0030">#REF!</definedName>
    <definedName name="_S05010101_R0840_C0040">#REF!</definedName>
    <definedName name="_S05010101_R0840_C0050">#REF!</definedName>
    <definedName name="_S05010101_R0840_C0060">#REF!</definedName>
    <definedName name="_S05010101_R0840_C0070">#REF!</definedName>
    <definedName name="_S05010101_R0840_C0080">#REF!</definedName>
    <definedName name="_S05010101_R0840_C0090">#REF!</definedName>
    <definedName name="_S05010101_R0840_C0100">#REF!</definedName>
    <definedName name="_S05010101_R0840_C0110">#REF!</definedName>
    <definedName name="_S05010101_R0840_C0120">#REF!</definedName>
    <definedName name="_S05010101_R0840_C0130">#REF!</definedName>
    <definedName name="_S05010101_R0840_C0140">#REF!</definedName>
    <definedName name="_S05010101_R0840_C0150">#REF!</definedName>
    <definedName name="_S05010101_R0840_C0160">#REF!</definedName>
    <definedName name="_S05010101_R0840_C0200">#REF!</definedName>
    <definedName name="_S05010101_R0900_C0010">#REF!</definedName>
    <definedName name="_S05010101_R0900_C0020">#REF!</definedName>
    <definedName name="_S05010101_R0900_C0030">#REF!</definedName>
    <definedName name="_S05010101_R0900_C0040">#REF!</definedName>
    <definedName name="_S05010101_R0900_C0050">#REF!</definedName>
    <definedName name="_S05010101_R0900_C0060">#REF!</definedName>
    <definedName name="_S05010101_R0900_C0070">#REF!</definedName>
    <definedName name="_S05010101_R0900_C0080">#REF!</definedName>
    <definedName name="_S05010101_R0900_C0090">#REF!</definedName>
    <definedName name="_S05010101_R0900_C0100">#REF!</definedName>
    <definedName name="_S05010101_R0900_C0110">#REF!</definedName>
    <definedName name="_S05010101_R0900_C0120">#REF!</definedName>
    <definedName name="_S05010101_R0900_C0130">#REF!</definedName>
    <definedName name="_S05010101_R0900_C0140">#REF!</definedName>
    <definedName name="_S05010101_R0900_C0150">#REF!</definedName>
    <definedName name="_S05010101_R0900_C0160">#REF!</definedName>
    <definedName name="_S05010101_R0900_C0200">#REF!</definedName>
    <definedName name="_S05010101_R0910_C0010">#REF!</definedName>
    <definedName name="_S05010101_R0910_C0020">#REF!</definedName>
    <definedName name="_S05010101_R0910_C0030">#REF!</definedName>
    <definedName name="_S05010101_R0910_C0040">#REF!</definedName>
    <definedName name="_S05010101_R0910_C0050">#REF!</definedName>
    <definedName name="_S05010101_R0910_C0060">#REF!</definedName>
    <definedName name="_S05010101_R0910_C0070">#REF!</definedName>
    <definedName name="_S05010101_R0910_C0080">#REF!</definedName>
    <definedName name="_S05010101_R0910_C0090">#REF!</definedName>
    <definedName name="_S05010101_R0910_C0100">#REF!</definedName>
    <definedName name="_S05010101_R0910_C0110">#REF!</definedName>
    <definedName name="_S05010101_R0910_C0120">#REF!</definedName>
    <definedName name="_S05010101_R0910_C0130">#REF!</definedName>
    <definedName name="_S05010101_R0910_C0140">#REF!</definedName>
    <definedName name="_S05010101_R0910_C0150">#REF!</definedName>
    <definedName name="_S05010101_R0910_C0160">#REF!</definedName>
    <definedName name="_S05010101_R0910_C0200">#REF!</definedName>
    <definedName name="_S05010101_R0920_C0010">#REF!</definedName>
    <definedName name="_S05010101_R0920_C0020">#REF!</definedName>
    <definedName name="_S05010101_R0920_C0030">#REF!</definedName>
    <definedName name="_S05010101_R0920_C0040">#REF!</definedName>
    <definedName name="_S05010101_R0920_C0050">#REF!</definedName>
    <definedName name="_S05010101_R0920_C0060">#REF!</definedName>
    <definedName name="_S05010101_R0920_C0070">#REF!</definedName>
    <definedName name="_S05010101_R0920_C0080">#REF!</definedName>
    <definedName name="_S05010101_R0920_C0090">#REF!</definedName>
    <definedName name="_S05010101_R0920_C0100">#REF!</definedName>
    <definedName name="_S05010101_R0920_C0110">#REF!</definedName>
    <definedName name="_S05010101_R0920_C0120">#REF!</definedName>
    <definedName name="_S05010101_R0920_C0130">#REF!</definedName>
    <definedName name="_S05010101_R0920_C0140">#REF!</definedName>
    <definedName name="_S05010101_R0920_C0150">#REF!</definedName>
    <definedName name="_S05010101_R0920_C0160">#REF!</definedName>
    <definedName name="_S05010101_R0920_C0200">#REF!</definedName>
    <definedName name="_S05010101_R0930_C0010">#REF!</definedName>
    <definedName name="_S05010101_R0930_C0020">#REF!</definedName>
    <definedName name="_S05010101_R0930_C0030">#REF!</definedName>
    <definedName name="_S05010101_R0930_C0040">#REF!</definedName>
    <definedName name="_S05010101_R0930_C0050">#REF!</definedName>
    <definedName name="_S05010101_R0930_C0060">#REF!</definedName>
    <definedName name="_S05010101_R0930_C0070">#REF!</definedName>
    <definedName name="_S05010101_R0930_C0080">#REF!</definedName>
    <definedName name="_S05010101_R0930_C0090">#REF!</definedName>
    <definedName name="_S05010101_R0930_C0100">#REF!</definedName>
    <definedName name="_S05010101_R0930_C0110">#REF!</definedName>
    <definedName name="_S05010101_R0930_C0120">#REF!</definedName>
    <definedName name="_S05010101_R0930_C0130">#REF!</definedName>
    <definedName name="_S05010101_R0930_C0140">#REF!</definedName>
    <definedName name="_S05010101_R0930_C0150">#REF!</definedName>
    <definedName name="_S05010101_R0930_C0160">#REF!</definedName>
    <definedName name="_S05010101_R0930_C0200">#REF!</definedName>
    <definedName name="_S05010101_R0940_C0010">#REF!</definedName>
    <definedName name="_S05010101_R0940_C0020">#REF!</definedName>
    <definedName name="_S05010101_R0940_C0030">#REF!</definedName>
    <definedName name="_S05010101_R0940_C0040">#REF!</definedName>
    <definedName name="_S05010101_R0940_C0050">#REF!</definedName>
    <definedName name="_S05010101_R0940_C0060">#REF!</definedName>
    <definedName name="_S05010101_R0940_C0070">#REF!</definedName>
    <definedName name="_S05010101_R0940_C0080">#REF!</definedName>
    <definedName name="_S05010101_R0940_C0090">#REF!</definedName>
    <definedName name="_S05010101_R0940_C0100">#REF!</definedName>
    <definedName name="_S05010101_R0940_C0110">#REF!</definedName>
    <definedName name="_S05010101_R0940_C0120">#REF!</definedName>
    <definedName name="_S05010101_R0940_C0130">#REF!</definedName>
    <definedName name="_S05010101_R0940_C0140">#REF!</definedName>
    <definedName name="_S05010101_R0940_C0150">#REF!</definedName>
    <definedName name="_S05010101_R0940_C0160">#REF!</definedName>
    <definedName name="_S05010101_R0940_C0200">#REF!</definedName>
    <definedName name="_S05010101_R1000_C0010">#REF!</definedName>
    <definedName name="_S05010101_R1000_C0020">#REF!</definedName>
    <definedName name="_S05010101_R1000_C0030">#REF!</definedName>
    <definedName name="_S05010101_R1000_C0040">#REF!</definedName>
    <definedName name="_S05010101_R1000_C0050">#REF!</definedName>
    <definedName name="_S05010101_R1000_C0060">#REF!</definedName>
    <definedName name="_S05010101_R1000_C0070">#REF!</definedName>
    <definedName name="_S05010101_R1000_C0080">#REF!</definedName>
    <definedName name="_S05010101_R1000_C0090">#REF!</definedName>
    <definedName name="_S05010101_R1000_C0100">#REF!</definedName>
    <definedName name="_S05010101_R1000_C0110">#REF!</definedName>
    <definedName name="_S05010101_R1000_C0120">#REF!</definedName>
    <definedName name="_S05010101_R1000_C0130">#REF!</definedName>
    <definedName name="_S05010101_R1000_C0140">#REF!</definedName>
    <definedName name="_S05010101_R1000_C0150">#REF!</definedName>
    <definedName name="_S05010101_R1000_C0160">#REF!</definedName>
    <definedName name="_S05010101_R1000_C0200">#REF!</definedName>
    <definedName name="_S05010101_R1010_C0010">#REF!</definedName>
    <definedName name="_S05010101_R1010_C0020">#REF!</definedName>
    <definedName name="_S05010101_R1010_C0030">#REF!</definedName>
    <definedName name="_S05010101_R1010_C0040">#REF!</definedName>
    <definedName name="_S05010101_R1010_C0050">#REF!</definedName>
    <definedName name="_S05010101_R1010_C0060">#REF!</definedName>
    <definedName name="_S05010101_R1010_C0070">#REF!</definedName>
    <definedName name="_S05010101_R1010_C0080">#REF!</definedName>
    <definedName name="_S05010101_R1010_C0090">#REF!</definedName>
    <definedName name="_S05010101_R1010_C0100">#REF!</definedName>
    <definedName name="_S05010101_R1010_C0110">#REF!</definedName>
    <definedName name="_S05010101_R1010_C0120">#REF!</definedName>
    <definedName name="_S05010101_R1010_C0130">#REF!</definedName>
    <definedName name="_S05010101_R1010_C0140">#REF!</definedName>
    <definedName name="_S05010101_R1010_C0150">#REF!</definedName>
    <definedName name="_S05010101_R1010_C0160">#REF!</definedName>
    <definedName name="_S05010101_R1010_C0200">#REF!</definedName>
    <definedName name="_S05010101_R1020_C0010">#REF!</definedName>
    <definedName name="_S05010101_R1020_C0020">#REF!</definedName>
    <definedName name="_S05010101_R1020_C0030">#REF!</definedName>
    <definedName name="_S05010101_R1020_C0040">#REF!</definedName>
    <definedName name="_S05010101_R1020_C0050">#REF!</definedName>
    <definedName name="_S05010101_R1020_C0060">#REF!</definedName>
    <definedName name="_S05010101_R1020_C0070">#REF!</definedName>
    <definedName name="_S05010101_R1020_C0080">#REF!</definedName>
    <definedName name="_S05010101_R1020_C0090">#REF!</definedName>
    <definedName name="_S05010101_R1020_C0100">#REF!</definedName>
    <definedName name="_S05010101_R1020_C0110">#REF!</definedName>
    <definedName name="_S05010101_R1020_C0120">#REF!</definedName>
    <definedName name="_S05010101_R1020_C0130">#REF!</definedName>
    <definedName name="_S05010101_R1020_C0140">#REF!</definedName>
    <definedName name="_S05010101_R1020_C0150">#REF!</definedName>
    <definedName name="_S05010101_R1020_C0160">#REF!</definedName>
    <definedName name="_S05010101_R1020_C0200">#REF!</definedName>
    <definedName name="_S05010101_R1030_C0010">#REF!</definedName>
    <definedName name="_S05010101_R1030_C0020">#REF!</definedName>
    <definedName name="_S05010101_R1030_C0030">#REF!</definedName>
    <definedName name="_S05010101_R1030_C0040">#REF!</definedName>
    <definedName name="_S05010101_R1030_C0050">#REF!</definedName>
    <definedName name="_S05010101_R1030_C0060">#REF!</definedName>
    <definedName name="_S05010101_R1030_C0070">#REF!</definedName>
    <definedName name="_S05010101_R1030_C0080">#REF!</definedName>
    <definedName name="_S05010101_R1030_C0090">#REF!</definedName>
    <definedName name="_S05010101_R1030_C0100">#REF!</definedName>
    <definedName name="_S05010101_R1030_C0110">#REF!</definedName>
    <definedName name="_S05010101_R1030_C0120">#REF!</definedName>
    <definedName name="_S05010101_R1030_C0130">#REF!</definedName>
    <definedName name="_S05010101_R1030_C0140">#REF!</definedName>
    <definedName name="_S05010101_R1030_C0150">#REF!</definedName>
    <definedName name="_S05010101_R1030_C0160">#REF!</definedName>
    <definedName name="_S05010101_R1030_C0200">#REF!</definedName>
    <definedName name="_S05010101_R1040_C0010">#REF!</definedName>
    <definedName name="_S05010101_R1040_C0020">#REF!</definedName>
    <definedName name="_S05010101_R1040_C0030">#REF!</definedName>
    <definedName name="_S05010101_R1040_C0040">#REF!</definedName>
    <definedName name="_S05010101_R1040_C0050">#REF!</definedName>
    <definedName name="_S05010101_R1040_C0060">#REF!</definedName>
    <definedName name="_S05010101_R1040_C0070">#REF!</definedName>
    <definedName name="_S05010101_R1040_C0080">#REF!</definedName>
    <definedName name="_S05010101_R1040_C0090">#REF!</definedName>
    <definedName name="_S05010101_R1040_C0100">#REF!</definedName>
    <definedName name="_S05010101_R1040_C0110">#REF!</definedName>
    <definedName name="_S05010101_R1040_C0120">#REF!</definedName>
    <definedName name="_S05010101_R1040_C0130">#REF!</definedName>
    <definedName name="_S05010101_R1040_C0140">#REF!</definedName>
    <definedName name="_S05010101_R1040_C0150">#REF!</definedName>
    <definedName name="_S05010101_R1040_C0160">#REF!</definedName>
    <definedName name="_S05010101_R1040_C0200">#REF!</definedName>
    <definedName name="_S05010101_R1100_C0010">#REF!</definedName>
    <definedName name="_S05010101_R1100_C0020">#REF!</definedName>
    <definedName name="_S05010101_R1100_C0030">#REF!</definedName>
    <definedName name="_S05010101_R1100_C0040">#REF!</definedName>
    <definedName name="_S05010101_R1100_C0050">#REF!</definedName>
    <definedName name="_S05010101_R1100_C0060">#REF!</definedName>
    <definedName name="_S05010101_R1100_C0070">#REF!</definedName>
    <definedName name="_S05010101_R1100_C0080">#REF!</definedName>
    <definedName name="_S05010101_R1100_C0090">#REF!</definedName>
    <definedName name="_S05010101_R1100_C0100">#REF!</definedName>
    <definedName name="_S05010101_R1100_C0110">#REF!</definedName>
    <definedName name="_S05010101_R1100_C0120">#REF!</definedName>
    <definedName name="_S05010101_R1100_C0130">#REF!</definedName>
    <definedName name="_S05010101_R1100_C0140">#REF!</definedName>
    <definedName name="_S05010101_R1100_C0150">#REF!</definedName>
    <definedName name="_S05010101_R1100_C0160">#REF!</definedName>
    <definedName name="_S05010101_R1100_C0200">#REF!</definedName>
    <definedName name="_S05010101_R1200_C0010">#REF!</definedName>
    <definedName name="_S05010101_R1200_C0020">#REF!</definedName>
    <definedName name="_S05010101_R1200_C0030">#REF!</definedName>
    <definedName name="_S05010101_R1200_C0040">#REF!</definedName>
    <definedName name="_S05010101_R1200_C0050">#REF!</definedName>
    <definedName name="_S05010101_R1200_C0060">#REF!</definedName>
    <definedName name="_S05010101_R1200_C0070">#REF!</definedName>
    <definedName name="_S05010101_R1200_C0080">#REF!</definedName>
    <definedName name="_S05010101_R1200_C0090">#REF!</definedName>
    <definedName name="_S05010101_R1200_C0100">#REF!</definedName>
    <definedName name="_S05010101_R1200_C0110">#REF!</definedName>
    <definedName name="_S05010101_R1200_C0120">#REF!</definedName>
    <definedName name="_S05010101_R1200_C0130">#REF!</definedName>
    <definedName name="_S05010101_R1200_C0140">#REF!</definedName>
    <definedName name="_S05010101_R1200_C0150">#REF!</definedName>
    <definedName name="_S05010101_R1200_C0160">#REF!</definedName>
    <definedName name="_S05010101_R1200_C0200">#REF!</definedName>
    <definedName name="_S05010101_R1300_C0010">#REF!</definedName>
    <definedName name="_S05010101_R1300_C0020">#REF!</definedName>
    <definedName name="_S05010101_R1300_C0030">#REF!</definedName>
    <definedName name="_S05010101_R1300_C0040">#REF!</definedName>
    <definedName name="_S05010101_R1300_C0050">#REF!</definedName>
    <definedName name="_S05010101_R1300_C0060">#REF!</definedName>
    <definedName name="_S05010101_R1300_C0070">#REF!</definedName>
    <definedName name="_S05010101_R1300_C0080">#REF!</definedName>
    <definedName name="_S05010101_R1300_C0090">#REF!</definedName>
    <definedName name="_S05010101_R1300_C0100">#REF!</definedName>
    <definedName name="_S05010101_R1300_C0110">#REF!</definedName>
    <definedName name="_S05010101_R1300_C0120">#REF!</definedName>
    <definedName name="_S05010101_R1300_C0130">#REF!</definedName>
    <definedName name="_S05010101_R1300_C0140">#REF!</definedName>
    <definedName name="_S05010101_R1300_C0150">#REF!</definedName>
    <definedName name="_S05010101_R1300_C0160">#REF!</definedName>
    <definedName name="_S05010101_R1300_C0200">#REF!</definedName>
    <definedName name="_S05010102_R1410_C0210" localSheetId="2">'S.05.01.01'!$D$17</definedName>
    <definedName name="_S05010102_R1410_C0210">#REF!</definedName>
    <definedName name="_S05010102_R1410_C0220" localSheetId="2">'S.05.01.01'!$E$17</definedName>
    <definedName name="_S05010102_R1410_C0220">#REF!</definedName>
    <definedName name="_S05010102_R1410_C0230" localSheetId="2">'S.05.01.01'!$F$17</definedName>
    <definedName name="_S05010102_R1410_C0230">#REF!</definedName>
    <definedName name="_S05010102_R1410_C0240" localSheetId="2">'S.05.01.01'!$G$17</definedName>
    <definedName name="_S05010102_R1410_C0240">#REF!</definedName>
    <definedName name="_S05010102_R1410_C0250" localSheetId="2">'S.05.01.01'!$H$17</definedName>
    <definedName name="_S05010102_R1410_C0250">#REF!</definedName>
    <definedName name="_S05010102_R1410_C0260" localSheetId="2">'S.05.01.01'!$I$17</definedName>
    <definedName name="_S05010102_R1410_C0260">#REF!</definedName>
    <definedName name="_S05010102_R1410_C0270" localSheetId="2">'S.05.01.01'!$J$17</definedName>
    <definedName name="_S05010102_R1410_C0270">#REF!</definedName>
    <definedName name="_S05010102_R1410_C0280" localSheetId="2">'S.05.01.01'!$K$17</definedName>
    <definedName name="_S05010102_R1410_C0280">#REF!</definedName>
    <definedName name="_S05010102_R1410_C0300" localSheetId="2">'S.05.01.01'!$L$17</definedName>
    <definedName name="_S05010102_R1410_C0300">#REF!</definedName>
    <definedName name="_S05010102_R1420_C0210" localSheetId="2">'S.05.01.01'!$D$18</definedName>
    <definedName name="_S05010102_R1420_C0210">#REF!</definedName>
    <definedName name="_S05010102_R1420_C0220" localSheetId="2">'S.05.01.01'!$E$18</definedName>
    <definedName name="_S05010102_R1420_C0220">#REF!</definedName>
    <definedName name="_S05010102_R1420_C0230" localSheetId="2">'S.05.01.01'!$F$18</definedName>
    <definedName name="_S05010102_R1420_C0230">#REF!</definedName>
    <definedName name="_S05010102_R1420_C0240" localSheetId="2">'S.05.01.01'!$G$18</definedName>
    <definedName name="_S05010102_R1420_C0240">#REF!</definedName>
    <definedName name="_S05010102_R1420_C0250" localSheetId="2">'S.05.01.01'!$H$18</definedName>
    <definedName name="_S05010102_R1420_C0250">#REF!</definedName>
    <definedName name="_S05010102_R1420_C0260" localSheetId="2">'S.05.01.01'!$I$18</definedName>
    <definedName name="_S05010102_R1420_C0260">#REF!</definedName>
    <definedName name="_S05010102_R1420_C0270" localSheetId="2">'S.05.01.01'!$J$18</definedName>
    <definedName name="_S05010102_R1420_C0270">#REF!</definedName>
    <definedName name="_S05010102_R1420_C0280" localSheetId="2">'S.05.01.01'!$K$18</definedName>
    <definedName name="_S05010102_R1420_C0280">#REF!</definedName>
    <definedName name="_S05010102_R1420_C0300" localSheetId="2">'S.05.01.01'!$L$18</definedName>
    <definedName name="_S05010102_R1420_C0300">#REF!</definedName>
    <definedName name="_S05010102_R1500_C0210" localSheetId="2">'S.05.01.01'!$D$19</definedName>
    <definedName name="_S05010102_R1500_C0210">#REF!</definedName>
    <definedName name="_S05010102_R1500_C0220" localSheetId="2">'S.05.01.01'!$E$19</definedName>
    <definedName name="_S05010102_R1500_C0220">#REF!</definedName>
    <definedName name="_S05010102_R1500_C0230" localSheetId="2">'S.05.01.01'!$F$19</definedName>
    <definedName name="_S05010102_R1500_C0230">#REF!</definedName>
    <definedName name="_S05010102_R1500_C0240" localSheetId="2">'S.05.01.01'!$G$19</definedName>
    <definedName name="_S05010102_R1500_C0240">#REF!</definedName>
    <definedName name="_S05010102_R1500_C0250" localSheetId="2">'S.05.01.01'!$H$19</definedName>
    <definedName name="_S05010102_R1500_C0250">#REF!</definedName>
    <definedName name="_S05010102_R1500_C0260" localSheetId="2">'S.05.01.01'!$I$19</definedName>
    <definedName name="_S05010102_R1500_C0260">#REF!</definedName>
    <definedName name="_S05010102_R1500_C0270" localSheetId="2">'S.05.01.01'!$J$19</definedName>
    <definedName name="_S05010102_R1500_C0270">#REF!</definedName>
    <definedName name="_S05010102_R1500_C0280" localSheetId="2">'S.05.01.01'!$K$19</definedName>
    <definedName name="_S05010102_R1500_C0280">#REF!</definedName>
    <definedName name="_S05010102_R1500_C0300" localSheetId="2">'S.05.01.01'!$L$19</definedName>
    <definedName name="_S05010102_R1500_C0300">#REF!</definedName>
    <definedName name="_S05010102_R1510_C0210" localSheetId="2">'S.05.01.01'!$D$21</definedName>
    <definedName name="_S05010102_R1510_C0210">#REF!</definedName>
    <definedName name="_S05010102_R1510_C0220" localSheetId="2">'S.05.01.01'!$E$21</definedName>
    <definedName name="_S05010102_R1510_C0220">#REF!</definedName>
    <definedName name="_S05010102_R1510_C0230" localSheetId="2">'S.05.01.01'!$F$21</definedName>
    <definedName name="_S05010102_R1510_C0230">#REF!</definedName>
    <definedName name="_S05010102_R1510_C0240" localSheetId="2">'S.05.01.01'!$G$21</definedName>
    <definedName name="_S05010102_R1510_C0240">#REF!</definedName>
    <definedName name="_S05010102_R1510_C0250" localSheetId="2">'S.05.01.01'!$H$21</definedName>
    <definedName name="_S05010102_R1510_C0250">#REF!</definedName>
    <definedName name="_S05010102_R1510_C0260" localSheetId="2">'S.05.01.01'!$I$21</definedName>
    <definedName name="_S05010102_R1510_C0260">#REF!</definedName>
    <definedName name="_S05010102_R1510_C0270" localSheetId="2">'S.05.01.01'!$J$21</definedName>
    <definedName name="_S05010102_R1510_C0270">#REF!</definedName>
    <definedName name="_S05010102_R1510_C0280" localSheetId="2">'S.05.01.01'!$K$21</definedName>
    <definedName name="_S05010102_R1510_C0280">#REF!</definedName>
    <definedName name="_S05010102_R1510_C0300" localSheetId="2">'S.05.01.01'!$L$21</definedName>
    <definedName name="_S05010102_R1510_C0300">#REF!</definedName>
    <definedName name="_S05010102_R1520_C0210" localSheetId="2">'S.05.01.01'!$D$22</definedName>
    <definedName name="_S05010102_R1520_C0210">#REF!</definedName>
    <definedName name="_S05010102_R1520_C0220" localSheetId="2">'S.05.01.01'!$E$22</definedName>
    <definedName name="_S05010102_R1520_C0220">#REF!</definedName>
    <definedName name="_S05010102_R1520_C0230" localSheetId="2">'S.05.01.01'!$F$22</definedName>
    <definedName name="_S05010102_R1520_C0230">#REF!</definedName>
    <definedName name="_S05010102_R1520_C0240" localSheetId="2">'S.05.01.01'!$G$22</definedName>
    <definedName name="_S05010102_R1520_C0240">#REF!</definedName>
    <definedName name="_S05010102_R1520_C0250" localSheetId="2">'S.05.01.01'!$H$22</definedName>
    <definedName name="_S05010102_R1520_C0250">#REF!</definedName>
    <definedName name="_S05010102_R1520_C0260" localSheetId="2">'S.05.01.01'!$I$22</definedName>
    <definedName name="_S05010102_R1520_C0260">#REF!</definedName>
    <definedName name="_S05010102_R1520_C0270" localSheetId="2">'S.05.01.01'!$J$22</definedName>
    <definedName name="_S05010102_R1520_C0270">#REF!</definedName>
    <definedName name="_S05010102_R1520_C0280" localSheetId="2">'S.05.01.01'!$K$22</definedName>
    <definedName name="_S05010102_R1520_C0280">#REF!</definedName>
    <definedName name="_S05010102_R1520_C0300" localSheetId="2">'S.05.01.01'!$L$22</definedName>
    <definedName name="_S05010102_R1520_C0300">#REF!</definedName>
    <definedName name="_S05010102_R1600_C0210" localSheetId="2">'S.05.01.01'!$D$23</definedName>
    <definedName name="_S05010102_R1600_C0210">#REF!</definedName>
    <definedName name="_S05010102_R1600_C0220" localSheetId="2">'S.05.01.01'!$E$23</definedName>
    <definedName name="_S05010102_R1600_C0220">#REF!</definedName>
    <definedName name="_S05010102_R1600_C0230" localSheetId="2">'S.05.01.01'!$F$23</definedName>
    <definedName name="_S05010102_R1600_C0230">#REF!</definedName>
    <definedName name="_S05010102_R1600_C0240" localSheetId="2">'S.05.01.01'!$G$23</definedName>
    <definedName name="_S05010102_R1600_C0240">#REF!</definedName>
    <definedName name="_S05010102_R1600_C0250" localSheetId="2">'S.05.01.01'!$H$23</definedName>
    <definedName name="_S05010102_R1600_C0250">#REF!</definedName>
    <definedName name="_S05010102_R1600_C0260" localSheetId="2">'S.05.01.01'!$I$23</definedName>
    <definedName name="_S05010102_R1600_C0260">#REF!</definedName>
    <definedName name="_S05010102_R1600_C0270" localSheetId="2">'S.05.01.01'!$J$23</definedName>
    <definedName name="_S05010102_R1600_C0270">#REF!</definedName>
    <definedName name="_S05010102_R1600_C0280" localSheetId="2">'S.05.01.01'!$K$23</definedName>
    <definedName name="_S05010102_R1600_C0280">#REF!</definedName>
    <definedName name="_S05010102_R1600_C0300" localSheetId="2">'S.05.01.01'!$L$23</definedName>
    <definedName name="_S05010102_R1600_C0300">#REF!</definedName>
    <definedName name="_S05010102_R1610_C0210" localSheetId="2">'S.05.01.01'!$D$25</definedName>
    <definedName name="_S05010102_R1610_C0210">#REF!</definedName>
    <definedName name="_S05010102_R1610_C0220" localSheetId="2">'S.05.01.01'!$E$25</definedName>
    <definedName name="_S05010102_R1610_C0220">#REF!</definedName>
    <definedName name="_S05010102_R1610_C0230" localSheetId="2">'S.05.01.01'!$F$25</definedName>
    <definedName name="_S05010102_R1610_C0230">#REF!</definedName>
    <definedName name="_S05010102_R1610_C0240" localSheetId="2">'S.05.01.01'!$G$25</definedName>
    <definedName name="_S05010102_R1610_C0240">#REF!</definedName>
    <definedName name="_S05010102_R1610_C0250" localSheetId="2">'S.05.01.01'!$H$25</definedName>
    <definedName name="_S05010102_R1610_C0250">#REF!</definedName>
    <definedName name="_S05010102_R1610_C0260" localSheetId="2">'S.05.01.01'!$I$25</definedName>
    <definedName name="_S05010102_R1610_C0260">#REF!</definedName>
    <definedName name="_S05010102_R1610_C0270" localSheetId="2">'S.05.01.01'!$J$25</definedName>
    <definedName name="_S05010102_R1610_C0270">#REF!</definedName>
    <definedName name="_S05010102_R1610_C0280" localSheetId="2">'S.05.01.01'!$K$25</definedName>
    <definedName name="_S05010102_R1610_C0280">#REF!</definedName>
    <definedName name="_S05010102_R1610_C0300" localSheetId="2">'S.05.01.01'!$L$25</definedName>
    <definedName name="_S05010102_R1610_C0300">#REF!</definedName>
    <definedName name="_S05010102_R1620_C0210" localSheetId="2">'S.05.01.01'!$D$26</definedName>
    <definedName name="_S05010102_R1620_C0210">#REF!</definedName>
    <definedName name="_S05010102_R1620_C0220" localSheetId="2">'S.05.01.01'!$E$26</definedName>
    <definedName name="_S05010102_R1620_C0220">#REF!</definedName>
    <definedName name="_S05010102_R1620_C0230" localSheetId="2">'S.05.01.01'!$F$26</definedName>
    <definedName name="_S05010102_R1620_C0230">#REF!</definedName>
    <definedName name="_S05010102_R1620_C0240" localSheetId="2">'S.05.01.01'!$G$26</definedName>
    <definedName name="_S05010102_R1620_C0240">#REF!</definedName>
    <definedName name="_S05010102_R1620_C0250" localSheetId="2">'S.05.01.01'!$H$26</definedName>
    <definedName name="_S05010102_R1620_C0250">#REF!</definedName>
    <definedName name="_S05010102_R1620_C0260" localSheetId="2">'S.05.01.01'!$I$26</definedName>
    <definedName name="_S05010102_R1620_C0260">#REF!</definedName>
    <definedName name="_S05010102_R1620_C0270" localSheetId="2">'S.05.01.01'!$J$26</definedName>
    <definedName name="_S05010102_R1620_C0270">#REF!</definedName>
    <definedName name="_S05010102_R1620_C0280" localSheetId="2">'S.05.01.01'!$K$26</definedName>
    <definedName name="_S05010102_R1620_C0280">#REF!</definedName>
    <definedName name="_S05010102_R1620_C0300" localSheetId="2">'S.05.01.01'!$L$26</definedName>
    <definedName name="_S05010102_R1620_C0300">#REF!</definedName>
    <definedName name="_S05010102_R1700_C0210" localSheetId="2">'S.05.01.01'!$D$27</definedName>
    <definedName name="_S05010102_R1700_C0210">#REF!</definedName>
    <definedName name="_S05010102_R1700_C0220" localSheetId="2">'S.05.01.01'!$E$27</definedName>
    <definedName name="_S05010102_R1700_C0220">#REF!</definedName>
    <definedName name="_S05010102_R1700_C0230" localSheetId="2">'S.05.01.01'!$F$27</definedName>
    <definedName name="_S05010102_R1700_C0230">#REF!</definedName>
    <definedName name="_S05010102_R1700_C0240" localSheetId="2">'S.05.01.01'!$G$27</definedName>
    <definedName name="_S05010102_R1700_C0240">#REF!</definedName>
    <definedName name="_S05010102_R1700_C0250" localSheetId="2">'S.05.01.01'!$H$27</definedName>
    <definedName name="_S05010102_R1700_C0250">#REF!</definedName>
    <definedName name="_S05010102_R1700_C0260" localSheetId="2">'S.05.01.01'!$I$27</definedName>
    <definedName name="_S05010102_R1700_C0260">#REF!</definedName>
    <definedName name="_S05010102_R1700_C0270" localSheetId="2">'S.05.01.01'!$J$27</definedName>
    <definedName name="_S05010102_R1700_C0270">#REF!</definedName>
    <definedName name="_S05010102_R1700_C0280" localSheetId="2">'S.05.01.01'!$K$27</definedName>
    <definedName name="_S05010102_R1700_C0280">#REF!</definedName>
    <definedName name="_S05010102_R1700_C0300" localSheetId="2">'S.05.01.01'!$L$27</definedName>
    <definedName name="_S05010102_R1700_C0300">#REF!</definedName>
    <definedName name="_S05010102_R1710_C0210">#REF!</definedName>
    <definedName name="_S05010102_R1710_C0220">#REF!</definedName>
    <definedName name="_S05010102_R1710_C0230">#REF!</definedName>
    <definedName name="_S05010102_R1710_C0240">#REF!</definedName>
    <definedName name="_S05010102_R1710_C0250">#REF!</definedName>
    <definedName name="_S05010102_R1710_C0260">#REF!</definedName>
    <definedName name="_S05010102_R1710_C0270">#REF!</definedName>
    <definedName name="_S05010102_R1710_C0280">#REF!</definedName>
    <definedName name="_S05010102_R1710_C0300">#REF!</definedName>
    <definedName name="_S05010102_R1720_C0210">#REF!</definedName>
    <definedName name="_S05010102_R1720_C0220">#REF!</definedName>
    <definedName name="_S05010102_R1720_C0230">#REF!</definedName>
    <definedName name="_S05010102_R1720_C0240">#REF!</definedName>
    <definedName name="_S05010102_R1720_C0250">#REF!</definedName>
    <definedName name="_S05010102_R1720_C0260">#REF!</definedName>
    <definedName name="_S05010102_R1720_C0270">#REF!</definedName>
    <definedName name="_S05010102_R1720_C0280">#REF!</definedName>
    <definedName name="_S05010102_R1720_C0300">#REF!</definedName>
    <definedName name="_S05010102_R1800_C0210">#REF!</definedName>
    <definedName name="_S05010102_R1800_C0220">#REF!</definedName>
    <definedName name="_S05010102_R1800_C0230">#REF!</definedName>
    <definedName name="_S05010102_R1800_C0240">#REF!</definedName>
    <definedName name="_S05010102_R1800_C0250">#REF!</definedName>
    <definedName name="_S05010102_R1800_C0260">#REF!</definedName>
    <definedName name="_S05010102_R1800_C0270">#REF!</definedName>
    <definedName name="_S05010102_R1800_C0280">#REF!</definedName>
    <definedName name="_S05010102_R1800_C0300">#REF!</definedName>
    <definedName name="_S05010102_R1900_C0210" localSheetId="2">'S.05.01.01'!$D$28</definedName>
    <definedName name="_S05010102_R1900_C0210">#REF!</definedName>
    <definedName name="_S05010102_R1900_C0220" localSheetId="2">'S.05.01.01'!$E$28</definedName>
    <definedName name="_S05010102_R1900_C0220">#REF!</definedName>
    <definedName name="_S05010102_R1900_C0230" localSheetId="2">'S.05.01.01'!$F$28</definedName>
    <definedName name="_S05010102_R1900_C0230">#REF!</definedName>
    <definedName name="_S05010102_R1900_C0240" localSheetId="2">'S.05.01.01'!$G$28</definedName>
    <definedName name="_S05010102_R1900_C0240">#REF!</definedName>
    <definedName name="_S05010102_R1900_C0250" localSheetId="2">'S.05.01.01'!$H$28</definedName>
    <definedName name="_S05010102_R1900_C0250">#REF!</definedName>
    <definedName name="_S05010102_R1900_C0260" localSheetId="2">'S.05.01.01'!$I$28</definedName>
    <definedName name="_S05010102_R1900_C0260">#REF!</definedName>
    <definedName name="_S05010102_R1900_C0270" localSheetId="2">'S.05.01.01'!$J$28</definedName>
    <definedName name="_S05010102_R1900_C0270">#REF!</definedName>
    <definedName name="_S05010102_R1900_C0280" localSheetId="2">'S.05.01.01'!$K$28</definedName>
    <definedName name="_S05010102_R1900_C0280">#REF!</definedName>
    <definedName name="_S05010102_R1900_C0300" localSheetId="2">'S.05.01.01'!$L$28</definedName>
    <definedName name="_S05010102_R1900_C0300">#REF!</definedName>
    <definedName name="_S05010102_R1910_C0210" localSheetId="2">'S.05.01.01'!$D$30</definedName>
    <definedName name="_S05010102_R1910_C0210">#REF!</definedName>
    <definedName name="_S05010102_R1910_C0220" localSheetId="2">'S.05.01.01'!$E$30</definedName>
    <definedName name="_S05010102_R1910_C0220">#REF!</definedName>
    <definedName name="_S05010102_R1910_C0230" localSheetId="2">'S.05.01.01'!$F$30</definedName>
    <definedName name="_S05010102_R1910_C0230">#REF!</definedName>
    <definedName name="_S05010102_R1910_C0240" localSheetId="2">'S.05.01.01'!$G$30</definedName>
    <definedName name="_S05010102_R1910_C0240">#REF!</definedName>
    <definedName name="_S05010102_R1910_C0250" localSheetId="2">'S.05.01.01'!$H$30</definedName>
    <definedName name="_S05010102_R1910_C0250">#REF!</definedName>
    <definedName name="_S05010102_R1910_C0260" localSheetId="2">'S.05.01.01'!$I$30</definedName>
    <definedName name="_S05010102_R1910_C0260">#REF!</definedName>
    <definedName name="_S05010102_R1910_C0270" localSheetId="2">'S.05.01.01'!$J$30</definedName>
    <definedName name="_S05010102_R1910_C0270">#REF!</definedName>
    <definedName name="_S05010102_R1910_C0280" localSheetId="2">'S.05.01.01'!$K$30</definedName>
    <definedName name="_S05010102_R1910_C0280">#REF!</definedName>
    <definedName name="_S05010102_R1910_C0300" localSheetId="2">'S.05.01.01'!$L$30</definedName>
    <definedName name="_S05010102_R1910_C0300">#REF!</definedName>
    <definedName name="_S05010102_R1920_C0210" localSheetId="2">'S.05.01.01'!$D$31</definedName>
    <definedName name="_S05010102_R1920_C0210">#REF!</definedName>
    <definedName name="_S05010102_R1920_C0220" localSheetId="2">'S.05.01.01'!$E$31</definedName>
    <definedName name="_S05010102_R1920_C0220">#REF!</definedName>
    <definedName name="_S05010102_R1920_C0230" localSheetId="2">'S.05.01.01'!$F$31</definedName>
    <definedName name="_S05010102_R1920_C0230">#REF!</definedName>
    <definedName name="_S05010102_R1920_C0240" localSheetId="2">'S.05.01.01'!$G$31</definedName>
    <definedName name="_S05010102_R1920_C0240">#REF!</definedName>
    <definedName name="_S05010102_R1920_C0250" localSheetId="2">'S.05.01.01'!$H$31</definedName>
    <definedName name="_S05010102_R1920_C0250">#REF!</definedName>
    <definedName name="_S05010102_R1920_C0260" localSheetId="2">'S.05.01.01'!$I$31</definedName>
    <definedName name="_S05010102_R1920_C0260">#REF!</definedName>
    <definedName name="_S05010102_R1920_C0270" localSheetId="2">'S.05.01.01'!$J$31</definedName>
    <definedName name="_S05010102_R1920_C0270">#REF!</definedName>
    <definedName name="_S05010102_R1920_C0280" localSheetId="2">'S.05.01.01'!$K$31</definedName>
    <definedName name="_S05010102_R1920_C0280">#REF!</definedName>
    <definedName name="_S05010102_R1920_C0300" localSheetId="2">'S.05.01.01'!$L$31</definedName>
    <definedName name="_S05010102_R1920_C0300">#REF!</definedName>
    <definedName name="_S05010102_R2000_C0210" localSheetId="2">'S.05.01.01'!$D$32</definedName>
    <definedName name="_S05010102_R2000_C0210">#REF!</definedName>
    <definedName name="_S05010102_R2000_C0220" localSheetId="2">'S.05.01.01'!$E$32</definedName>
    <definedName name="_S05010102_R2000_C0220">#REF!</definedName>
    <definedName name="_S05010102_R2000_C0230" localSheetId="2">'S.05.01.01'!$F$32</definedName>
    <definedName name="_S05010102_R2000_C0230">#REF!</definedName>
    <definedName name="_S05010102_R2000_C0240" localSheetId="2">'S.05.01.01'!$G$32</definedName>
    <definedName name="_S05010102_R2000_C0240">#REF!</definedName>
    <definedName name="_S05010102_R2000_C0250" localSheetId="2">'S.05.01.01'!$H$32</definedName>
    <definedName name="_S05010102_R2000_C0250">#REF!</definedName>
    <definedName name="_S05010102_R2000_C0260" localSheetId="2">'S.05.01.01'!$I$32</definedName>
    <definedName name="_S05010102_R2000_C0260">#REF!</definedName>
    <definedName name="_S05010102_R2000_C0270" localSheetId="2">'S.05.01.01'!$J$32</definedName>
    <definedName name="_S05010102_R2000_C0270">#REF!</definedName>
    <definedName name="_S05010102_R2000_C0280" localSheetId="2">'S.05.01.01'!$K$32</definedName>
    <definedName name="_S05010102_R2000_C0280">#REF!</definedName>
    <definedName name="_S05010102_R2000_C0300" localSheetId="2">'S.05.01.01'!$L$32</definedName>
    <definedName name="_S05010102_R2000_C0300">#REF!</definedName>
    <definedName name="_S05010102_R2010_C0210" localSheetId="2">'S.05.01.01'!$D$34</definedName>
    <definedName name="_S05010102_R2010_C0210">#REF!</definedName>
    <definedName name="_S05010102_R2010_C0220" localSheetId="2">'S.05.01.01'!$E$34</definedName>
    <definedName name="_S05010102_R2010_C0220">#REF!</definedName>
    <definedName name="_S05010102_R2010_C0230" localSheetId="2">'S.05.01.01'!$F$34</definedName>
    <definedName name="_S05010102_R2010_C0230">#REF!</definedName>
    <definedName name="_S05010102_R2010_C0240" localSheetId="2">'S.05.01.01'!$G$34</definedName>
    <definedName name="_S05010102_R2010_C0240">#REF!</definedName>
    <definedName name="_S05010102_R2010_C0250" localSheetId="2">'S.05.01.01'!$H$34</definedName>
    <definedName name="_S05010102_R2010_C0250">#REF!</definedName>
    <definedName name="_S05010102_R2010_C0260" localSheetId="2">'S.05.01.01'!$I$34</definedName>
    <definedName name="_S05010102_R2010_C0260">#REF!</definedName>
    <definedName name="_S05010102_R2010_C0270" localSheetId="2">'S.05.01.01'!$J$34</definedName>
    <definedName name="_S05010102_R2010_C0270">#REF!</definedName>
    <definedName name="_S05010102_R2010_C0280" localSheetId="2">'S.05.01.01'!$K$34</definedName>
    <definedName name="_S05010102_R2010_C0280">#REF!</definedName>
    <definedName name="_S05010102_R2010_C0300" localSheetId="2">'S.05.01.01'!$L$34</definedName>
    <definedName name="_S05010102_R2010_C0300">#REF!</definedName>
    <definedName name="_S05010102_R2020_C0210" localSheetId="2">'S.05.01.01'!$D$35</definedName>
    <definedName name="_S05010102_R2020_C0210">#REF!</definedName>
    <definedName name="_S05010102_R2020_C0220" localSheetId="2">'S.05.01.01'!$E$35</definedName>
    <definedName name="_S05010102_R2020_C0220">#REF!</definedName>
    <definedName name="_S05010102_R2020_C0230" localSheetId="2">'S.05.01.01'!$F$35</definedName>
    <definedName name="_S05010102_R2020_C0230">#REF!</definedName>
    <definedName name="_S05010102_R2020_C0240" localSheetId="2">'S.05.01.01'!$G$35</definedName>
    <definedName name="_S05010102_R2020_C0240">#REF!</definedName>
    <definedName name="_S05010102_R2020_C0250" localSheetId="2">'S.05.01.01'!$H$35</definedName>
    <definedName name="_S05010102_R2020_C0250">#REF!</definedName>
    <definedName name="_S05010102_R2020_C0260" localSheetId="2">'S.05.01.01'!$I$35</definedName>
    <definedName name="_S05010102_R2020_C0260">#REF!</definedName>
    <definedName name="_S05010102_R2020_C0270" localSheetId="2">'S.05.01.01'!$J$35</definedName>
    <definedName name="_S05010102_R2020_C0270">#REF!</definedName>
    <definedName name="_S05010102_R2020_C0280" localSheetId="2">'S.05.01.01'!$K$35</definedName>
    <definedName name="_S05010102_R2020_C0280">#REF!</definedName>
    <definedName name="_S05010102_R2020_C0300" localSheetId="2">'S.05.01.01'!$L$35</definedName>
    <definedName name="_S05010102_R2020_C0300">#REF!</definedName>
    <definedName name="_S05010102_R2100_C0210" localSheetId="2">'S.05.01.01'!$D$36</definedName>
    <definedName name="_S05010102_R2100_C0210">#REF!</definedName>
    <definedName name="_S05010102_R2100_C0220" localSheetId="2">'S.05.01.01'!$E$36</definedName>
    <definedName name="_S05010102_R2100_C0220">#REF!</definedName>
    <definedName name="_S05010102_R2100_C0230" localSheetId="2">'S.05.01.01'!$F$36</definedName>
    <definedName name="_S05010102_R2100_C0230">#REF!</definedName>
    <definedName name="_S05010102_R2100_C0240" localSheetId="2">'S.05.01.01'!$G$36</definedName>
    <definedName name="_S05010102_R2100_C0240">#REF!</definedName>
    <definedName name="_S05010102_R2100_C0250" localSheetId="2">'S.05.01.01'!$H$36</definedName>
    <definedName name="_S05010102_R2100_C0250">#REF!</definedName>
    <definedName name="_S05010102_R2100_C0260" localSheetId="2">'S.05.01.01'!$I$36</definedName>
    <definedName name="_S05010102_R2100_C0260">#REF!</definedName>
    <definedName name="_S05010102_R2100_C0270" localSheetId="2">'S.05.01.01'!$J$36</definedName>
    <definedName name="_S05010102_R2100_C0270">#REF!</definedName>
    <definedName name="_S05010102_R2100_C0280" localSheetId="2">'S.05.01.01'!$K$36</definedName>
    <definedName name="_S05010102_R2100_C0280">#REF!</definedName>
    <definedName name="_S05010102_R2100_C0300" localSheetId="2">'S.05.01.01'!$L$36</definedName>
    <definedName name="_S05010102_R2100_C0300">#REF!</definedName>
    <definedName name="_S05010102_R2110_C0210" localSheetId="2">'S.05.01.01'!$D$38</definedName>
    <definedName name="_S05010102_R2110_C0210">#REF!</definedName>
    <definedName name="_S05010102_R2110_C0220" localSheetId="2">'S.05.01.01'!$E$38</definedName>
    <definedName name="_S05010102_R2110_C0220">#REF!</definedName>
    <definedName name="_S05010102_R2110_C0230" localSheetId="2">'S.05.01.01'!$F$38</definedName>
    <definedName name="_S05010102_R2110_C0230">#REF!</definedName>
    <definedName name="_S05010102_R2110_C0240" localSheetId="2">'S.05.01.01'!$G$38</definedName>
    <definedName name="_S05010102_R2110_C0240">#REF!</definedName>
    <definedName name="_S05010102_R2110_C0250" localSheetId="2">'S.05.01.01'!$H$38</definedName>
    <definedName name="_S05010102_R2110_C0250">#REF!</definedName>
    <definedName name="_S05010102_R2110_C0260" localSheetId="2">'S.05.01.01'!$I$38</definedName>
    <definedName name="_S05010102_R2110_C0260">#REF!</definedName>
    <definedName name="_S05010102_R2110_C0270" localSheetId="2">'S.05.01.01'!$J$38</definedName>
    <definedName name="_S05010102_R2110_C0270">#REF!</definedName>
    <definedName name="_S05010102_R2110_C0280" localSheetId="2">'S.05.01.01'!$K$38</definedName>
    <definedName name="_S05010102_R2110_C0280">#REF!</definedName>
    <definedName name="_S05010102_R2110_C0300" localSheetId="2">'S.05.01.01'!$L$38</definedName>
    <definedName name="_S05010102_R2110_C0300">#REF!</definedName>
    <definedName name="_S05010102_R2120_C0210" localSheetId="2">'S.05.01.01'!$D$39</definedName>
    <definedName name="_S05010102_R2120_C0210">#REF!</definedName>
    <definedName name="_S05010102_R2120_C0220" localSheetId="2">'S.05.01.01'!$E$39</definedName>
    <definedName name="_S05010102_R2120_C0220">#REF!</definedName>
    <definedName name="_S05010102_R2120_C0230" localSheetId="2">'S.05.01.01'!$F$39</definedName>
    <definedName name="_S05010102_R2120_C0230">#REF!</definedName>
    <definedName name="_S05010102_R2120_C0240" localSheetId="2">'S.05.01.01'!$G$39</definedName>
    <definedName name="_S05010102_R2120_C0240">#REF!</definedName>
    <definedName name="_S05010102_R2120_C0250" localSheetId="2">'S.05.01.01'!$H$39</definedName>
    <definedName name="_S05010102_R2120_C0250">#REF!</definedName>
    <definedName name="_S05010102_R2120_C0260" localSheetId="2">'S.05.01.01'!$I$39</definedName>
    <definedName name="_S05010102_R2120_C0260">#REF!</definedName>
    <definedName name="_S05010102_R2120_C0270" localSheetId="2">'S.05.01.01'!$J$39</definedName>
    <definedName name="_S05010102_R2120_C0270">#REF!</definedName>
    <definedName name="_S05010102_R2120_C0280" localSheetId="2">'S.05.01.01'!$K$39</definedName>
    <definedName name="_S05010102_R2120_C0280">#REF!</definedName>
    <definedName name="_S05010102_R2120_C0300" localSheetId="2">'S.05.01.01'!$L$39</definedName>
    <definedName name="_S05010102_R2120_C0300">#REF!</definedName>
    <definedName name="_S05010102_R2200_C0210" localSheetId="2">'S.05.01.01'!$D$40</definedName>
    <definedName name="_S05010102_R2200_C0210">#REF!</definedName>
    <definedName name="_S05010102_R2200_C0220" localSheetId="2">'S.05.01.01'!$E$40</definedName>
    <definedName name="_S05010102_R2200_C0220">#REF!</definedName>
    <definedName name="_S05010102_R2200_C0230" localSheetId="2">'S.05.01.01'!$F$40</definedName>
    <definedName name="_S05010102_R2200_C0230">#REF!</definedName>
    <definedName name="_S05010102_R2200_C0240" localSheetId="2">'S.05.01.01'!$G$40</definedName>
    <definedName name="_S05010102_R2200_C0240">#REF!</definedName>
    <definedName name="_S05010102_R2200_C0250" localSheetId="2">'S.05.01.01'!$H$40</definedName>
    <definedName name="_S05010102_R2200_C0250">#REF!</definedName>
    <definedName name="_S05010102_R2200_C0260" localSheetId="2">'S.05.01.01'!$I$40</definedName>
    <definedName name="_S05010102_R2200_C0260">#REF!</definedName>
    <definedName name="_S05010102_R2200_C0270" localSheetId="2">'S.05.01.01'!$J$40</definedName>
    <definedName name="_S05010102_R2200_C0270">#REF!</definedName>
    <definedName name="_S05010102_R2200_C0280" localSheetId="2">'S.05.01.01'!$K$40</definedName>
    <definedName name="_S05010102_R2200_C0280">#REF!</definedName>
    <definedName name="_S05010102_R2200_C0300" localSheetId="2">'S.05.01.01'!$L$40</definedName>
    <definedName name="_S05010102_R2200_C0300">#REF!</definedName>
    <definedName name="_S05010102_R2210_C0210" localSheetId="2">'S.05.01.01'!$D$42</definedName>
    <definedName name="_S05010102_R2210_C0210">#REF!</definedName>
    <definedName name="_S05010102_R2210_C0220" localSheetId="2">'S.05.01.01'!$E$42</definedName>
    <definedName name="_S05010102_R2210_C0220">#REF!</definedName>
    <definedName name="_S05010102_R2210_C0230" localSheetId="2">'S.05.01.01'!$F$42</definedName>
    <definedName name="_S05010102_R2210_C0230">#REF!</definedName>
    <definedName name="_S05010102_R2210_C0240" localSheetId="2">'S.05.01.01'!$G$42</definedName>
    <definedName name="_S05010102_R2210_C0240">#REF!</definedName>
    <definedName name="_S05010102_R2210_C0250" localSheetId="2">'S.05.01.01'!$H$42</definedName>
    <definedName name="_S05010102_R2210_C0250">#REF!</definedName>
    <definedName name="_S05010102_R2210_C0260" localSheetId="2">'S.05.01.01'!$I$42</definedName>
    <definedName name="_S05010102_R2210_C0260">#REF!</definedName>
    <definedName name="_S05010102_R2210_C0270" localSheetId="2">'S.05.01.01'!$J$42</definedName>
    <definedName name="_S05010102_R2210_C0270">#REF!</definedName>
    <definedName name="_S05010102_R2210_C0280" localSheetId="2">'S.05.01.01'!$K$42</definedName>
    <definedName name="_S05010102_R2210_C0280">#REF!</definedName>
    <definedName name="_S05010102_R2210_C0300" localSheetId="2">'S.05.01.01'!$L$42</definedName>
    <definedName name="_S05010102_R2210_C0300">#REF!</definedName>
    <definedName name="_S05010102_R2220_C0210" localSheetId="2">'S.05.01.01'!$D$43</definedName>
    <definedName name="_S05010102_R2220_C0210">#REF!</definedName>
    <definedName name="_S05010102_R2220_C0220" localSheetId="2">'S.05.01.01'!$E$43</definedName>
    <definedName name="_S05010102_R2220_C0220">#REF!</definedName>
    <definedName name="_S05010102_R2220_C0230" localSheetId="2">'S.05.01.01'!$F$43</definedName>
    <definedName name="_S05010102_R2220_C0230">#REF!</definedName>
    <definedName name="_S05010102_R2220_C0240" localSheetId="2">'S.05.01.01'!$G$43</definedName>
    <definedName name="_S05010102_R2220_C0240">#REF!</definedName>
    <definedName name="_S05010102_R2220_C0250" localSheetId="2">'S.05.01.01'!$H$43</definedName>
    <definedName name="_S05010102_R2220_C0250">#REF!</definedName>
    <definedName name="_S05010102_R2220_C0260" localSheetId="2">'S.05.01.01'!$I$43</definedName>
    <definedName name="_S05010102_R2220_C0260">#REF!</definedName>
    <definedName name="_S05010102_R2220_C0270" localSheetId="2">'S.05.01.01'!$J$43</definedName>
    <definedName name="_S05010102_R2220_C0270">#REF!</definedName>
    <definedName name="_S05010102_R2220_C0280" localSheetId="2">'S.05.01.01'!$K$43</definedName>
    <definedName name="_S05010102_R2220_C0280">#REF!</definedName>
    <definedName name="_S05010102_R2220_C0300" localSheetId="2">'S.05.01.01'!$L$43</definedName>
    <definedName name="_S05010102_R2220_C0300">#REF!</definedName>
    <definedName name="_S05010102_R2300_C0210" localSheetId="2">'S.05.01.01'!$D$44</definedName>
    <definedName name="_S05010102_R2300_C0210">#REF!</definedName>
    <definedName name="_S05010102_R2300_C0220" localSheetId="2">'S.05.01.01'!$E$44</definedName>
    <definedName name="_S05010102_R2300_C0220">#REF!</definedName>
    <definedName name="_S05010102_R2300_C0230" localSheetId="2">'S.05.01.01'!$F$44</definedName>
    <definedName name="_S05010102_R2300_C0230">#REF!</definedName>
    <definedName name="_S05010102_R2300_C0240" localSheetId="2">'S.05.01.01'!$G$44</definedName>
    <definedName name="_S05010102_R2300_C0240">#REF!</definedName>
    <definedName name="_S05010102_R2300_C0250" localSheetId="2">'S.05.01.01'!$H$44</definedName>
    <definedName name="_S05010102_R2300_C0250">#REF!</definedName>
    <definedName name="_S05010102_R2300_C0260" localSheetId="2">'S.05.01.01'!$I$44</definedName>
    <definedName name="_S05010102_R2300_C0260">#REF!</definedName>
    <definedName name="_S05010102_R2300_C0270" localSheetId="2">'S.05.01.01'!$J$44</definedName>
    <definedName name="_S05010102_R2300_C0270">#REF!</definedName>
    <definedName name="_S05010102_R2300_C0280" localSheetId="2">'S.05.01.01'!$K$44</definedName>
    <definedName name="_S05010102_R2300_C0280">#REF!</definedName>
    <definedName name="_S05010102_R2300_C0300" localSheetId="2">'S.05.01.01'!$L$44</definedName>
    <definedName name="_S05010102_R2300_C0300">#REF!</definedName>
    <definedName name="_S05010102_R2310_C0210" localSheetId="2">'S.05.01.01'!$D$46</definedName>
    <definedName name="_S05010102_R2310_C0210">#REF!</definedName>
    <definedName name="_S05010102_R2310_C0220" localSheetId="2">'S.05.01.01'!$E$46</definedName>
    <definedName name="_S05010102_R2310_C0220">#REF!</definedName>
    <definedName name="_S05010102_R2310_C0230" localSheetId="2">'S.05.01.01'!$F$46</definedName>
    <definedName name="_S05010102_R2310_C0230">#REF!</definedName>
    <definedName name="_S05010102_R2310_C0240" localSheetId="2">'S.05.01.01'!$G$46</definedName>
    <definedName name="_S05010102_R2310_C0240">#REF!</definedName>
    <definedName name="_S05010102_R2310_C0250" localSheetId="2">'S.05.01.01'!$H$46</definedName>
    <definedName name="_S05010102_R2310_C0250">#REF!</definedName>
    <definedName name="_S05010102_R2310_C0260" localSheetId="2">'S.05.01.01'!$I$46</definedName>
    <definedName name="_S05010102_R2310_C0260">#REF!</definedName>
    <definedName name="_S05010102_R2310_C0270" localSheetId="2">'S.05.01.01'!$J$46</definedName>
    <definedName name="_S05010102_R2310_C0270">#REF!</definedName>
    <definedName name="_S05010102_R2310_C0280" localSheetId="2">'S.05.01.01'!$K$46</definedName>
    <definedName name="_S05010102_R2310_C0280">#REF!</definedName>
    <definedName name="_S05010102_R2310_C0300" localSheetId="2">'S.05.01.01'!$L$46</definedName>
    <definedName name="_S05010102_R2310_C0300">#REF!</definedName>
    <definedName name="_S05010102_R2320_C0210" localSheetId="2">'S.05.01.01'!$D$47</definedName>
    <definedName name="_S05010102_R2320_C0210">#REF!</definedName>
    <definedName name="_S05010102_R2320_C0220" localSheetId="2">'S.05.01.01'!$E$47</definedName>
    <definedName name="_S05010102_R2320_C0220">#REF!</definedName>
    <definedName name="_S05010102_R2320_C0230" localSheetId="2">'S.05.01.01'!$F$47</definedName>
    <definedName name="_S05010102_R2320_C0230">#REF!</definedName>
    <definedName name="_S05010102_R2320_C0240" localSheetId="2">'S.05.01.01'!$G$47</definedName>
    <definedName name="_S05010102_R2320_C0240">#REF!</definedName>
    <definedName name="_S05010102_R2320_C0250" localSheetId="2">'S.05.01.01'!$H$47</definedName>
    <definedName name="_S05010102_R2320_C0250">#REF!</definedName>
    <definedName name="_S05010102_R2320_C0260" localSheetId="2">'S.05.01.01'!$I$47</definedName>
    <definedName name="_S05010102_R2320_C0260">#REF!</definedName>
    <definedName name="_S05010102_R2320_C0270" localSheetId="2">'S.05.01.01'!$J$47</definedName>
    <definedName name="_S05010102_R2320_C0270">#REF!</definedName>
    <definedName name="_S05010102_R2320_C0280" localSheetId="2">'S.05.01.01'!$K$47</definedName>
    <definedName name="_S05010102_R2320_C0280">#REF!</definedName>
    <definedName name="_S05010102_R2320_C0300" localSheetId="2">'S.05.01.01'!$L$47</definedName>
    <definedName name="_S05010102_R2320_C0300">#REF!</definedName>
    <definedName name="_S05010102_R2400_C0210" localSheetId="2">'S.05.01.01'!$D$48</definedName>
    <definedName name="_S05010102_R2400_C0210">#REF!</definedName>
    <definedName name="_S05010102_R2400_C0220" localSheetId="2">'S.05.01.01'!$E$48</definedName>
    <definedName name="_S05010102_R2400_C0220">#REF!</definedName>
    <definedName name="_S05010102_R2400_C0230" localSheetId="2">'S.05.01.01'!$F$48</definedName>
    <definedName name="_S05010102_R2400_C0230">#REF!</definedName>
    <definedName name="_S05010102_R2400_C0240" localSheetId="2">'S.05.01.01'!$G$48</definedName>
    <definedName name="_S05010102_R2400_C0240">#REF!</definedName>
    <definedName name="_S05010102_R2400_C0250" localSheetId="2">'S.05.01.01'!$H$48</definedName>
    <definedName name="_S05010102_R2400_C0250">#REF!</definedName>
    <definedName name="_S05010102_R2400_C0260" localSheetId="2">'S.05.01.01'!$I$48</definedName>
    <definedName name="_S05010102_R2400_C0260">#REF!</definedName>
    <definedName name="_S05010102_R2400_C0270" localSheetId="2">'S.05.01.01'!$J$48</definedName>
    <definedName name="_S05010102_R2400_C0270">#REF!</definedName>
    <definedName name="_S05010102_R2400_C0280" localSheetId="2">'S.05.01.01'!$K$48</definedName>
    <definedName name="_S05010102_R2400_C0280">#REF!</definedName>
    <definedName name="_S05010102_R2400_C0300" localSheetId="2">'S.05.01.01'!$L$48</definedName>
    <definedName name="_S05010102_R2400_C0300">#REF!</definedName>
    <definedName name="_S05010102_R2500_C0210">#REF!</definedName>
    <definedName name="_S05010102_R2500_C0220">#REF!</definedName>
    <definedName name="_S05010102_R2500_C0230">#REF!</definedName>
    <definedName name="_S05010102_R2500_C0240">#REF!</definedName>
    <definedName name="_S05010102_R2500_C0250">#REF!</definedName>
    <definedName name="_S05010102_R2500_C0260">#REF!</definedName>
    <definedName name="_S05010102_R2500_C0270">#REF!</definedName>
    <definedName name="_S05010102_R2500_C0280">#REF!</definedName>
    <definedName name="_S05010102_R2500_C0300">#REF!</definedName>
    <definedName name="_S05010102_R2510_C0210" localSheetId="2">'S.05.01.01'!$D$49</definedName>
    <definedName name="_S05010102_R2510_C0210">#REF!</definedName>
    <definedName name="_S05010102_R2510_C0220" localSheetId="2">'S.05.01.01'!$E$49</definedName>
    <definedName name="_S05010102_R2510_C0220">#REF!</definedName>
    <definedName name="_S05010102_R2510_C0230" localSheetId="2">'S.05.01.01'!$F$49</definedName>
    <definedName name="_S05010102_R2510_C0230">#REF!</definedName>
    <definedName name="_S05010102_R2510_C0240" localSheetId="2">'S.05.01.01'!$G$49</definedName>
    <definedName name="_S05010102_R2510_C0240">#REF!</definedName>
    <definedName name="_S05010102_R2510_C0250" localSheetId="2">'S.05.01.01'!$H$49</definedName>
    <definedName name="_S05010102_R2510_C0250">#REF!</definedName>
    <definedName name="_S05010102_R2510_C0260" localSheetId="2">'S.05.01.01'!$I$49</definedName>
    <definedName name="_S05010102_R2510_C0260">#REF!</definedName>
    <definedName name="_S05010102_R2510_C0270" localSheetId="2">'S.05.01.01'!$J$49</definedName>
    <definedName name="_S05010102_R2510_C0270">#REF!</definedName>
    <definedName name="_S05010102_R2510_C0280" localSheetId="2">'S.05.01.01'!$K$49</definedName>
    <definedName name="_S05010102_R2510_C0280">#REF!</definedName>
    <definedName name="_S05010102_R2510_C0300" localSheetId="2">'S.05.01.01'!$L$49</definedName>
    <definedName name="_S05010102_R2510_C0300">#REF!</definedName>
    <definedName name="_S05010102_R2600_C0210" localSheetId="2">'S.05.01.01'!$D$50</definedName>
    <definedName name="_S05010102_R2600_C0210">#REF!</definedName>
    <definedName name="_S05010102_R2600_C0220" localSheetId="2">'S.05.01.01'!$E$50</definedName>
    <definedName name="_S05010102_R2600_C0220">#REF!</definedName>
    <definedName name="_S05010102_R2600_C0230" localSheetId="2">'S.05.01.01'!$F$50</definedName>
    <definedName name="_S05010102_R2600_C0230">#REF!</definedName>
    <definedName name="_S05010102_R2600_C0240" localSheetId="2">'S.05.01.01'!$G$50</definedName>
    <definedName name="_S05010102_R2600_C0240">#REF!</definedName>
    <definedName name="_S05010102_R2600_C0250" localSheetId="2">'S.05.01.01'!$H$50</definedName>
    <definedName name="_S05010102_R2600_C0250">#REF!</definedName>
    <definedName name="_S05010102_R2600_C0260" localSheetId="2">'S.05.01.01'!$I$50</definedName>
    <definedName name="_S05010102_R2600_C0260">#REF!</definedName>
    <definedName name="_S05010102_R2600_C0270" localSheetId="2">'S.05.01.01'!$J$50</definedName>
    <definedName name="_S05010102_R2600_C0270">#REF!</definedName>
    <definedName name="_S05010102_R2600_C0280" localSheetId="2">'S.05.01.01'!$K$50</definedName>
    <definedName name="_S05010102_R2600_C0280">#REF!</definedName>
    <definedName name="_S05010102_R2600_C0300" localSheetId="2">'S.05.01.01'!$L$50</definedName>
    <definedName name="_S05010102_R2600_C0300">#REF!</definedName>
    <definedName name="_S05010102_R2700_C0210" localSheetId="2">'S.05.01.01'!$D$51</definedName>
    <definedName name="_S05010102_R2700_C0210">#REF!</definedName>
    <definedName name="_S05010102_R2700_C0220" localSheetId="2">'S.05.01.01'!$E$51</definedName>
    <definedName name="_S05010102_R2700_C0220">#REF!</definedName>
    <definedName name="_S05010102_R2700_C0230" localSheetId="2">'S.05.01.01'!$F$51</definedName>
    <definedName name="_S05010102_R2700_C0230">#REF!</definedName>
    <definedName name="_S05010102_R2700_C0240" localSheetId="2">'S.05.01.01'!$G$51</definedName>
    <definedName name="_S05010102_R2700_C0240">#REF!</definedName>
    <definedName name="_S05010102_R2700_C0250" localSheetId="2">'S.05.01.01'!$H$51</definedName>
    <definedName name="_S05010102_R2700_C0250">#REF!</definedName>
    <definedName name="_S05010102_R2700_C0260" localSheetId="2">'S.05.01.01'!$I$51</definedName>
    <definedName name="_S05010102_R2700_C0260">#REF!</definedName>
    <definedName name="_S05010102_R2700_C0270" localSheetId="2">'S.05.01.01'!$J$51</definedName>
    <definedName name="_S05010102_R2700_C0270">#REF!</definedName>
    <definedName name="_S05010102_R2700_C0280" localSheetId="2">'S.05.01.01'!$K$51</definedName>
    <definedName name="_S05010102_R2700_C0280">#REF!</definedName>
    <definedName name="_S05010102_R2700_C0300" localSheetId="2">'S.05.01.01'!$L$51</definedName>
    <definedName name="_S05010102_R2700_C0300">#REF!</definedName>
    <definedName name="_S120101_R0010_C0020" localSheetId="3">'S.12.01.01'!$D$16</definedName>
    <definedName name="_S120101_R0010_C0020">#REF!</definedName>
    <definedName name="_S120101_R0010_C0030" localSheetId="3">'S.12.01.01'!$E$16</definedName>
    <definedName name="_S120101_R0010_C0030">#REF!</definedName>
    <definedName name="_S120101_R0010_C0040" localSheetId="3">'S.12.01.01'!$F$16</definedName>
    <definedName name="_S120101_R0010_C0040">#REF!</definedName>
    <definedName name="_S120101_R0010_C0050" localSheetId="3">'S.12.01.01'!$G$16</definedName>
    <definedName name="_S120101_R0010_C0050">#REF!</definedName>
    <definedName name="_S120101_R0010_C0060" localSheetId="3">'S.12.01.01'!$H$16</definedName>
    <definedName name="_S120101_R0010_C0060">#REF!</definedName>
    <definedName name="_S120101_R0010_C0070" localSheetId="3">'S.12.01.01'!$I$16</definedName>
    <definedName name="_S120101_R0010_C0070">#REF!</definedName>
    <definedName name="_S120101_R0010_C0080" localSheetId="3">'S.12.01.01'!$J$16</definedName>
    <definedName name="_S120101_R0010_C0080">#REF!</definedName>
    <definedName name="_S120101_R0010_C0090" localSheetId="3">'S.12.01.01'!$K$16</definedName>
    <definedName name="_S120101_R0010_C0090">#REF!</definedName>
    <definedName name="_S120101_R0010_C0100" localSheetId="3">'S.12.01.01'!$L$16</definedName>
    <definedName name="_S120101_R0010_C0100">#REF!</definedName>
    <definedName name="_S120101_R0010_C0110" localSheetId="3">'S.12.01.01'!$M$16</definedName>
    <definedName name="_S120101_R0010_C0110">#REF!</definedName>
    <definedName name="_S120101_R0010_C0120" localSheetId="3">'S.12.01.01'!$N$16</definedName>
    <definedName name="_S120101_R0010_C0120">#REF!</definedName>
    <definedName name="_S120101_R0010_C0130" localSheetId="3">'S.12.01.01'!$O$16</definedName>
    <definedName name="_S120101_R0010_C0130">#REF!</definedName>
    <definedName name="_S120101_R0010_C0140" localSheetId="3">'S.12.01.01'!$P$16</definedName>
    <definedName name="_S120101_R0010_C0140">#REF!</definedName>
    <definedName name="_S120101_R0010_C0150" localSheetId="3">'S.12.01.01'!$Q$16</definedName>
    <definedName name="_S120101_R0010_C0150">#REF!</definedName>
    <definedName name="_S120101_R0010_C0160" localSheetId="3">'S.12.01.01'!$R$16</definedName>
    <definedName name="_S120101_R0010_C0160">#REF!</definedName>
    <definedName name="_S120101_R0010_C0170" localSheetId="3">'S.12.01.01'!$S$16</definedName>
    <definedName name="_S120101_R0010_C0170">#REF!</definedName>
    <definedName name="_S120101_R0010_C0180" localSheetId="3">'S.12.01.01'!$T$16</definedName>
    <definedName name="_S120101_R0010_C0180">#REF!</definedName>
    <definedName name="_S120101_R0010_C0190" localSheetId="3">'S.12.01.01'!$U$16</definedName>
    <definedName name="_S120101_R0010_C0190">#REF!</definedName>
    <definedName name="_S120101_R0010_C0200" localSheetId="3">'S.12.01.01'!$V$16</definedName>
    <definedName name="_S120101_R0010_C0200">#REF!</definedName>
    <definedName name="_S120101_R0010_C0210" localSheetId="3">'S.12.01.01'!$W$16</definedName>
    <definedName name="_S120101_R0010_C0210">#REF!</definedName>
    <definedName name="_S120101_R0020_C0020" localSheetId="3">'S.12.01.01'!$D$17</definedName>
    <definedName name="_S120101_R0020_C0020">#REF!</definedName>
    <definedName name="_S120101_R0020_C0030" localSheetId="3">'S.12.01.01'!$E$17</definedName>
    <definedName name="_S120101_R0020_C0030">#REF!</definedName>
    <definedName name="_S120101_R0020_C0040" localSheetId="3">'S.12.01.01'!$F$17</definedName>
    <definedName name="_S120101_R0020_C0040">#REF!</definedName>
    <definedName name="_S120101_R0020_C0050" localSheetId="3">'S.12.01.01'!$G$17</definedName>
    <definedName name="_S120101_R0020_C0050">#REF!</definedName>
    <definedName name="_S120101_R0020_C0060" localSheetId="3">'S.12.01.01'!$H$17</definedName>
    <definedName name="_S120101_R0020_C0060">#REF!</definedName>
    <definedName name="_S120101_R0020_C0070" localSheetId="3">'S.12.01.01'!$I$17</definedName>
    <definedName name="_S120101_R0020_C0070">#REF!</definedName>
    <definedName name="_S120101_R0020_C0080" localSheetId="3">'S.12.01.01'!$J$17</definedName>
    <definedName name="_S120101_R0020_C0080">#REF!</definedName>
    <definedName name="_S120101_R0020_C0090" localSheetId="3">'S.12.01.01'!$K$17</definedName>
    <definedName name="_S120101_R0020_C0090">#REF!</definedName>
    <definedName name="_S120101_R0020_C0100" localSheetId="3">'S.12.01.01'!$L$17</definedName>
    <definedName name="_S120101_R0020_C0100">#REF!</definedName>
    <definedName name="_S120101_R0020_C0110" localSheetId="3">'S.12.01.01'!$M$17</definedName>
    <definedName name="_S120101_R0020_C0110">#REF!</definedName>
    <definedName name="_S120101_R0020_C0120" localSheetId="3">'S.12.01.01'!$N$17</definedName>
    <definedName name="_S120101_R0020_C0120">#REF!</definedName>
    <definedName name="_S120101_R0020_C0130" localSheetId="3">'S.12.01.01'!$O$17</definedName>
    <definedName name="_S120101_R0020_C0130">#REF!</definedName>
    <definedName name="_S120101_R0020_C0140" localSheetId="3">'S.12.01.01'!$P$17</definedName>
    <definedName name="_S120101_R0020_C0140">#REF!</definedName>
    <definedName name="_S120101_R0020_C0150" localSheetId="3">'S.12.01.01'!$Q$17</definedName>
    <definedName name="_S120101_R0020_C0150">#REF!</definedName>
    <definedName name="_S120101_R0020_C0160" localSheetId="3">'S.12.01.01'!$R$17</definedName>
    <definedName name="_S120101_R0020_C0160">#REF!</definedName>
    <definedName name="_S120101_R0020_C0170" localSheetId="3">'S.12.01.01'!$S$17</definedName>
    <definedName name="_S120101_R0020_C0170">#REF!</definedName>
    <definedName name="_S120101_R0020_C0180" localSheetId="3">'S.12.01.01'!$T$17</definedName>
    <definedName name="_S120101_R0020_C0180">#REF!</definedName>
    <definedName name="_S120101_R0020_C0190" localSheetId="3">'S.12.01.01'!$U$17</definedName>
    <definedName name="_S120101_R0020_C0190">#REF!</definedName>
    <definedName name="_S120101_R0020_C0200" localSheetId="3">'S.12.01.01'!$V$17</definedName>
    <definedName name="_S120101_R0020_C0200">#REF!</definedName>
    <definedName name="_S120101_R0020_C0210" localSheetId="3">'S.12.01.01'!$W$17</definedName>
    <definedName name="_S120101_R0020_C0210">#REF!</definedName>
    <definedName name="_S120101_R0030_C0020" localSheetId="3">'S.12.01.01'!$D$20</definedName>
    <definedName name="_S120101_R0030_C0020">#REF!</definedName>
    <definedName name="_S120101_R0030_C0030" localSheetId="3">'S.12.01.01'!$E$20</definedName>
    <definedName name="_S120101_R0030_C0030">#REF!</definedName>
    <definedName name="_S120101_R0030_C0040" localSheetId="3">'S.12.01.01'!$F$20</definedName>
    <definedName name="_S120101_R0030_C0040">#REF!</definedName>
    <definedName name="_S120101_R0030_C0050" localSheetId="3">'S.12.01.01'!$G$20</definedName>
    <definedName name="_S120101_R0030_C0050">#REF!</definedName>
    <definedName name="_S120101_R0030_C0060" localSheetId="3">'S.12.01.01'!$H$20</definedName>
    <definedName name="_S120101_R0030_C0060">#REF!</definedName>
    <definedName name="_S120101_R0030_C0070" localSheetId="3">'S.12.01.01'!$I$20</definedName>
    <definedName name="_S120101_R0030_C0070">#REF!</definedName>
    <definedName name="_S120101_R0030_C0080" localSheetId="3">'S.12.01.01'!$J$20</definedName>
    <definedName name="_S120101_R0030_C0080">#REF!</definedName>
    <definedName name="_S120101_R0030_C0090" localSheetId="3">'S.12.01.01'!$K$20</definedName>
    <definedName name="_S120101_R0030_C0090">#REF!</definedName>
    <definedName name="_S120101_R0030_C0100" localSheetId="3">'S.12.01.01'!$L$20</definedName>
    <definedName name="_S120101_R0030_C0100">#REF!</definedName>
    <definedName name="_S120101_R0030_C0110" localSheetId="3">'S.12.01.01'!$M$20</definedName>
    <definedName name="_S120101_R0030_C0110">#REF!</definedName>
    <definedName name="_S120101_R0030_C0120" localSheetId="3">'S.12.01.01'!$N$20</definedName>
    <definedName name="_S120101_R0030_C0120">#REF!</definedName>
    <definedName name="_S120101_R0030_C0130" localSheetId="3">'S.12.01.01'!$O$20</definedName>
    <definedName name="_S120101_R0030_C0130">#REF!</definedName>
    <definedName name="_S120101_R0030_C0140" localSheetId="3">'S.12.01.01'!$P$20</definedName>
    <definedName name="_S120101_R0030_C0140">#REF!</definedName>
    <definedName name="_S120101_R0030_C0150" localSheetId="3">'S.12.01.01'!$Q$20</definedName>
    <definedName name="_S120101_R0030_C0150">#REF!</definedName>
    <definedName name="_S120101_R0030_C0160" localSheetId="3">'S.12.01.01'!$R$20</definedName>
    <definedName name="_S120101_R0030_C0160">#REF!</definedName>
    <definedName name="_S120101_R0030_C0170" localSheetId="3">'S.12.01.01'!$S$20</definedName>
    <definedName name="_S120101_R0030_C0170">#REF!</definedName>
    <definedName name="_S120101_R0030_C0180" localSheetId="3">'S.12.01.01'!$T$20</definedName>
    <definedName name="_S120101_R0030_C0180">#REF!</definedName>
    <definedName name="_S120101_R0030_C0190" localSheetId="3">'S.12.01.01'!$U$20</definedName>
    <definedName name="_S120101_R0030_C0190">#REF!</definedName>
    <definedName name="_S120101_R0030_C0200" localSheetId="3">'S.12.01.01'!$V$20</definedName>
    <definedName name="_S120101_R0030_C0200">#REF!</definedName>
    <definedName name="_S120101_R0030_C0210" localSheetId="3">'S.12.01.01'!$W$20</definedName>
    <definedName name="_S120101_R0030_C0210">#REF!</definedName>
    <definedName name="_S120101_R0040_C0020" localSheetId="3">'S.12.01.01'!$D$21</definedName>
    <definedName name="_S120101_R0040_C0020">#REF!</definedName>
    <definedName name="_S120101_R0040_C0030" localSheetId="3">'S.12.01.01'!$E$21</definedName>
    <definedName name="_S120101_R0040_C0030">#REF!</definedName>
    <definedName name="_S120101_R0040_C0040" localSheetId="3">'S.12.01.01'!$F$21</definedName>
    <definedName name="_S120101_R0040_C0040">#REF!</definedName>
    <definedName name="_S120101_R0040_C0050" localSheetId="3">'S.12.01.01'!$G$21</definedName>
    <definedName name="_S120101_R0040_C0050">#REF!</definedName>
    <definedName name="_S120101_R0040_C0060" localSheetId="3">'S.12.01.01'!$H$21</definedName>
    <definedName name="_S120101_R0040_C0060">#REF!</definedName>
    <definedName name="_S120101_R0040_C0070" localSheetId="3">'S.12.01.01'!$I$21</definedName>
    <definedName name="_S120101_R0040_C0070">#REF!</definedName>
    <definedName name="_S120101_R0040_C0080" localSheetId="3">'S.12.01.01'!$J$21</definedName>
    <definedName name="_S120101_R0040_C0080">#REF!</definedName>
    <definedName name="_S120101_R0040_C0090" localSheetId="3">'S.12.01.01'!$K$21</definedName>
    <definedName name="_S120101_R0040_C0090">#REF!</definedName>
    <definedName name="_S120101_R0040_C0100" localSheetId="3">'S.12.01.01'!$L$21</definedName>
    <definedName name="_S120101_R0040_C0100">#REF!</definedName>
    <definedName name="_S120101_R0040_C0110" localSheetId="3">'S.12.01.01'!$M$21</definedName>
    <definedName name="_S120101_R0040_C0110">#REF!</definedName>
    <definedName name="_S120101_R0040_C0120" localSheetId="3">'S.12.01.01'!$N$21</definedName>
    <definedName name="_S120101_R0040_C0120">#REF!</definedName>
    <definedName name="_S120101_R0040_C0130" localSheetId="3">'S.12.01.01'!$O$21</definedName>
    <definedName name="_S120101_R0040_C0130">#REF!</definedName>
    <definedName name="_S120101_R0040_C0140" localSheetId="3">'S.12.01.01'!$P$21</definedName>
    <definedName name="_S120101_R0040_C0140">#REF!</definedName>
    <definedName name="_S120101_R0040_C0150" localSheetId="3">'S.12.01.01'!$Q$21</definedName>
    <definedName name="_S120101_R0040_C0150">#REF!</definedName>
    <definedName name="_S120101_R0040_C0160" localSheetId="3">'S.12.01.01'!$R$21</definedName>
    <definedName name="_S120101_R0040_C0160">#REF!</definedName>
    <definedName name="_S120101_R0040_C0170" localSheetId="3">'S.12.01.01'!$S$21</definedName>
    <definedName name="_S120101_R0040_C0170">#REF!</definedName>
    <definedName name="_S120101_R0040_C0180" localSheetId="3">'S.12.01.01'!$T$21</definedName>
    <definedName name="_S120101_R0040_C0180">#REF!</definedName>
    <definedName name="_S120101_R0040_C0190" localSheetId="3">'S.12.01.01'!$U$21</definedName>
    <definedName name="_S120101_R0040_C0190">#REF!</definedName>
    <definedName name="_S120101_R0040_C0200" localSheetId="3">'S.12.01.01'!$V$21</definedName>
    <definedName name="_S120101_R0040_C0200">#REF!</definedName>
    <definedName name="_S120101_R0040_C0210" localSheetId="3">'S.12.01.01'!$W$21</definedName>
    <definedName name="_S120101_R0040_C0210">#REF!</definedName>
    <definedName name="_S120101_R0050_C0020" localSheetId="3">'S.12.01.01'!$D$22</definedName>
    <definedName name="_S120101_R0050_C0020">#REF!</definedName>
    <definedName name="_S120101_R0050_C0030" localSheetId="3">'S.12.01.01'!$E$22</definedName>
    <definedName name="_S120101_R0050_C0030">#REF!</definedName>
    <definedName name="_S120101_R0050_C0040" localSheetId="3">'S.12.01.01'!$F$22</definedName>
    <definedName name="_S120101_R0050_C0040">#REF!</definedName>
    <definedName name="_S120101_R0050_C0050" localSheetId="3">'S.12.01.01'!$G$22</definedName>
    <definedName name="_S120101_R0050_C0050">#REF!</definedName>
    <definedName name="_S120101_R0050_C0060" localSheetId="3">'S.12.01.01'!$H$22</definedName>
    <definedName name="_S120101_R0050_C0060">#REF!</definedName>
    <definedName name="_S120101_R0050_C0070" localSheetId="3">'S.12.01.01'!$I$22</definedName>
    <definedName name="_S120101_R0050_C0070">#REF!</definedName>
    <definedName name="_S120101_R0050_C0080" localSheetId="3">'S.12.01.01'!$J$22</definedName>
    <definedName name="_S120101_R0050_C0080">#REF!</definedName>
    <definedName name="_S120101_R0050_C0090" localSheetId="3">'S.12.01.01'!$K$22</definedName>
    <definedName name="_S120101_R0050_C0090">#REF!</definedName>
    <definedName name="_S120101_R0050_C0100" localSheetId="3">'S.12.01.01'!$L$22</definedName>
    <definedName name="_S120101_R0050_C0100">#REF!</definedName>
    <definedName name="_S120101_R0050_C0110" localSheetId="3">'S.12.01.01'!$M$22</definedName>
    <definedName name="_S120101_R0050_C0110">#REF!</definedName>
    <definedName name="_S120101_R0050_C0120" localSheetId="3">'S.12.01.01'!$N$22</definedName>
    <definedName name="_S120101_R0050_C0120">#REF!</definedName>
    <definedName name="_S120101_R0050_C0130" localSheetId="3">'S.12.01.01'!$O$22</definedName>
    <definedName name="_S120101_R0050_C0130">#REF!</definedName>
    <definedName name="_S120101_R0050_C0140" localSheetId="3">'S.12.01.01'!$P$22</definedName>
    <definedName name="_S120101_R0050_C0140">#REF!</definedName>
    <definedName name="_S120101_R0050_C0150" localSheetId="3">'S.12.01.01'!$Q$22</definedName>
    <definedName name="_S120101_R0050_C0150">#REF!</definedName>
    <definedName name="_S120101_R0050_C0160" localSheetId="3">'S.12.01.01'!$R$22</definedName>
    <definedName name="_S120101_R0050_C0160">#REF!</definedName>
    <definedName name="_S120101_R0050_C0170" localSheetId="3">'S.12.01.01'!$S$22</definedName>
    <definedName name="_S120101_R0050_C0170">#REF!</definedName>
    <definedName name="_S120101_R0050_C0180" localSheetId="3">'S.12.01.01'!$T$22</definedName>
    <definedName name="_S120101_R0050_C0180">#REF!</definedName>
    <definedName name="_S120101_R0050_C0190" localSheetId="3">'S.12.01.01'!$U$22</definedName>
    <definedName name="_S120101_R0050_C0190">#REF!</definedName>
    <definedName name="_S120101_R0050_C0200" localSheetId="3">'S.12.01.01'!$V$22</definedName>
    <definedName name="_S120101_R0050_C0200">#REF!</definedName>
    <definedName name="_S120101_R0050_C0210" localSheetId="3">'S.12.01.01'!$W$22</definedName>
    <definedName name="_S120101_R0050_C0210">#REF!</definedName>
    <definedName name="_S120101_R0060_C0020" localSheetId="3">'S.12.01.01'!$D$23</definedName>
    <definedName name="_S120101_R0060_C0020">#REF!</definedName>
    <definedName name="_S120101_R0060_C0030" localSheetId="3">'S.12.01.01'!$E$23</definedName>
    <definedName name="_S120101_R0060_C0030">#REF!</definedName>
    <definedName name="_S120101_R0060_C0040" localSheetId="3">'S.12.01.01'!$F$23</definedName>
    <definedName name="_S120101_R0060_C0040">#REF!</definedName>
    <definedName name="_S120101_R0060_C0050" localSheetId="3">'S.12.01.01'!$G$23</definedName>
    <definedName name="_S120101_R0060_C0050">#REF!</definedName>
    <definedName name="_S120101_R0060_C0060" localSheetId="3">'S.12.01.01'!$H$23</definedName>
    <definedName name="_S120101_R0060_C0060">#REF!</definedName>
    <definedName name="_S120101_R0060_C0070" localSheetId="3">'S.12.01.01'!$I$23</definedName>
    <definedName name="_S120101_R0060_C0070">#REF!</definedName>
    <definedName name="_S120101_R0060_C0080" localSheetId="3">'S.12.01.01'!$J$23</definedName>
    <definedName name="_S120101_R0060_C0080">#REF!</definedName>
    <definedName name="_S120101_R0060_C0090" localSheetId="3">'S.12.01.01'!$K$23</definedName>
    <definedName name="_S120101_R0060_C0090">#REF!</definedName>
    <definedName name="_S120101_R0060_C0100" localSheetId="3">'S.12.01.01'!$L$23</definedName>
    <definedName name="_S120101_R0060_C0100">#REF!</definedName>
    <definedName name="_S120101_R0060_C0110" localSheetId="3">'S.12.01.01'!$M$23</definedName>
    <definedName name="_S120101_R0060_C0110">#REF!</definedName>
    <definedName name="_S120101_R0060_C0120" localSheetId="3">'S.12.01.01'!$N$23</definedName>
    <definedName name="_S120101_R0060_C0120">#REF!</definedName>
    <definedName name="_S120101_R0060_C0130" localSheetId="3">'S.12.01.01'!$O$23</definedName>
    <definedName name="_S120101_R0060_C0130">#REF!</definedName>
    <definedName name="_S120101_R0060_C0140" localSheetId="3">'S.12.01.01'!$P$23</definedName>
    <definedName name="_S120101_R0060_C0140">#REF!</definedName>
    <definedName name="_S120101_R0060_C0150" localSheetId="3">'S.12.01.01'!$Q$23</definedName>
    <definedName name="_S120101_R0060_C0150">#REF!</definedName>
    <definedName name="_S120101_R0060_C0160" localSheetId="3">'S.12.01.01'!$R$23</definedName>
    <definedName name="_S120101_R0060_C0160">#REF!</definedName>
    <definedName name="_S120101_R0060_C0170" localSheetId="3">'S.12.01.01'!$S$23</definedName>
    <definedName name="_S120101_R0060_C0170">#REF!</definedName>
    <definedName name="_S120101_R0060_C0180" localSheetId="3">'S.12.01.01'!$T$23</definedName>
    <definedName name="_S120101_R0060_C0180">#REF!</definedName>
    <definedName name="_S120101_R0060_C0190" localSheetId="3">'S.12.01.01'!$U$23</definedName>
    <definedName name="_S120101_R0060_C0190">#REF!</definedName>
    <definedName name="_S120101_R0060_C0200" localSheetId="3">'S.12.01.01'!$V$23</definedName>
    <definedName name="_S120101_R0060_C0200">#REF!</definedName>
    <definedName name="_S120101_R0060_C0210" localSheetId="3">'S.12.01.01'!$W$23</definedName>
    <definedName name="_S120101_R0060_C0210">#REF!</definedName>
    <definedName name="_S120101_R0070_C0020" localSheetId="3">'S.12.01.01'!$D$24</definedName>
    <definedName name="_S120101_R0070_C0020">#REF!</definedName>
    <definedName name="_S120101_R0070_C0030" localSheetId="3">'S.12.01.01'!$E$24</definedName>
    <definedName name="_S120101_R0070_C0030">#REF!</definedName>
    <definedName name="_S120101_R0070_C0040" localSheetId="3">'S.12.01.01'!$F$24</definedName>
    <definedName name="_S120101_R0070_C0040">#REF!</definedName>
    <definedName name="_S120101_R0070_C0050" localSheetId="3">'S.12.01.01'!$G$24</definedName>
    <definedName name="_S120101_R0070_C0050">#REF!</definedName>
    <definedName name="_S120101_R0070_C0060" localSheetId="3">'S.12.01.01'!$H$24</definedName>
    <definedName name="_S120101_R0070_C0060">#REF!</definedName>
    <definedName name="_S120101_R0070_C0070" localSheetId="3">'S.12.01.01'!$I$24</definedName>
    <definedName name="_S120101_R0070_C0070">#REF!</definedName>
    <definedName name="_S120101_R0070_C0080" localSheetId="3">'S.12.01.01'!$J$24</definedName>
    <definedName name="_S120101_R0070_C0080">#REF!</definedName>
    <definedName name="_S120101_R0070_C0090" localSheetId="3">'S.12.01.01'!$K$24</definedName>
    <definedName name="_S120101_R0070_C0090">#REF!</definedName>
    <definedName name="_S120101_R0070_C0100" localSheetId="3">'S.12.01.01'!$L$24</definedName>
    <definedName name="_S120101_R0070_C0100">#REF!</definedName>
    <definedName name="_S120101_R0070_C0110" localSheetId="3">'S.12.01.01'!$M$24</definedName>
    <definedName name="_S120101_R0070_C0110">#REF!</definedName>
    <definedName name="_S120101_R0070_C0120" localSheetId="3">'S.12.01.01'!$N$24</definedName>
    <definedName name="_S120101_R0070_C0120">#REF!</definedName>
    <definedName name="_S120101_R0070_C0130" localSheetId="3">'S.12.01.01'!$O$24</definedName>
    <definedName name="_S120101_R0070_C0130">#REF!</definedName>
    <definedName name="_S120101_R0070_C0140" localSheetId="3">'S.12.01.01'!$P$24</definedName>
    <definedName name="_S120101_R0070_C0140">#REF!</definedName>
    <definedName name="_S120101_R0070_C0150" localSheetId="3">'S.12.01.01'!$Q$24</definedName>
    <definedName name="_S120101_R0070_C0150">#REF!</definedName>
    <definedName name="_S120101_R0070_C0160" localSheetId="3">'S.12.01.01'!$R$24</definedName>
    <definedName name="_S120101_R0070_C0160">#REF!</definedName>
    <definedName name="_S120101_R0070_C0170" localSheetId="3">'S.12.01.01'!$S$24</definedName>
    <definedName name="_S120101_R0070_C0170">#REF!</definedName>
    <definedName name="_S120101_R0070_C0180" localSheetId="3">'S.12.01.01'!$T$24</definedName>
    <definedName name="_S120101_R0070_C0180">#REF!</definedName>
    <definedName name="_S120101_R0070_C0190" localSheetId="3">'S.12.01.01'!$U$24</definedName>
    <definedName name="_S120101_R0070_C0190">#REF!</definedName>
    <definedName name="_S120101_R0070_C0200" localSheetId="3">'S.12.01.01'!$V$24</definedName>
    <definedName name="_S120101_R0070_C0200">#REF!</definedName>
    <definedName name="_S120101_R0070_C0210" localSheetId="3">'S.12.01.01'!$W$24</definedName>
    <definedName name="_S120101_R0070_C0210">#REF!</definedName>
    <definedName name="_S120101_R0080_C0020" localSheetId="3">'S.12.01.01'!$D$25</definedName>
    <definedName name="_S120101_R0080_C0020">#REF!</definedName>
    <definedName name="_S120101_R0080_C0030" localSheetId="3">'S.12.01.01'!$E$25</definedName>
    <definedName name="_S120101_R0080_C0030">#REF!</definedName>
    <definedName name="_S120101_R0080_C0040" localSheetId="3">'S.12.01.01'!$F$25</definedName>
    <definedName name="_S120101_R0080_C0040">#REF!</definedName>
    <definedName name="_S120101_R0080_C0050" localSheetId="3">'S.12.01.01'!$G$25</definedName>
    <definedName name="_S120101_R0080_C0050">#REF!</definedName>
    <definedName name="_S120101_R0080_C0060" localSheetId="3">'S.12.01.01'!$H$25</definedName>
    <definedName name="_S120101_R0080_C0060">#REF!</definedName>
    <definedName name="_S120101_R0080_C0070" localSheetId="3">'S.12.01.01'!$I$25</definedName>
    <definedName name="_S120101_R0080_C0070">#REF!</definedName>
    <definedName name="_S120101_R0080_C0080" localSheetId="3">'S.12.01.01'!$J$25</definedName>
    <definedName name="_S120101_R0080_C0080">#REF!</definedName>
    <definedName name="_S120101_R0080_C0090" localSheetId="3">'S.12.01.01'!$K$25</definedName>
    <definedName name="_S120101_R0080_C0090">#REF!</definedName>
    <definedName name="_S120101_R0080_C0100" localSheetId="3">'S.12.01.01'!$L$25</definedName>
    <definedName name="_S120101_R0080_C0100">#REF!</definedName>
    <definedName name="_S120101_R0080_C0110" localSheetId="3">'S.12.01.01'!$M$25</definedName>
    <definedName name="_S120101_R0080_C0110">#REF!</definedName>
    <definedName name="_S120101_R0080_C0120" localSheetId="3">'S.12.01.01'!$N$25</definedName>
    <definedName name="_S120101_R0080_C0120">#REF!</definedName>
    <definedName name="_S120101_R0080_C0130" localSheetId="3">'S.12.01.01'!$O$25</definedName>
    <definedName name="_S120101_R0080_C0130">#REF!</definedName>
    <definedName name="_S120101_R0080_C0140" localSheetId="3">'S.12.01.01'!$P$25</definedName>
    <definedName name="_S120101_R0080_C0140">#REF!</definedName>
    <definedName name="_S120101_R0080_C0150" localSheetId="3">'S.12.01.01'!$Q$25</definedName>
    <definedName name="_S120101_R0080_C0150">#REF!</definedName>
    <definedName name="_S120101_R0080_C0160" localSheetId="3">'S.12.01.01'!$R$25</definedName>
    <definedName name="_S120101_R0080_C0160">#REF!</definedName>
    <definedName name="_S120101_R0080_C0170" localSheetId="3">'S.12.01.01'!$S$25</definedName>
    <definedName name="_S120101_R0080_C0170">#REF!</definedName>
    <definedName name="_S120101_R0080_C0180" localSheetId="3">'S.12.01.01'!$T$25</definedName>
    <definedName name="_S120101_R0080_C0180">#REF!</definedName>
    <definedName name="_S120101_R0080_C0190" localSheetId="3">'S.12.01.01'!$U$25</definedName>
    <definedName name="_S120101_R0080_C0190">#REF!</definedName>
    <definedName name="_S120101_R0080_C0200" localSheetId="3">'S.12.01.01'!$V$25</definedName>
    <definedName name="_S120101_R0080_C0200">#REF!</definedName>
    <definedName name="_S120101_R0080_C0210" localSheetId="3">'S.12.01.01'!$W$25</definedName>
    <definedName name="_S120101_R0080_C0210">#REF!</definedName>
    <definedName name="_S120101_R0090_C0020" localSheetId="3">'S.12.01.01'!$D$26</definedName>
    <definedName name="_S120101_R0090_C0020">#REF!</definedName>
    <definedName name="_S120101_R0090_C0030" localSheetId="3">'S.12.01.01'!$E$26</definedName>
    <definedName name="_S120101_R0090_C0030">#REF!</definedName>
    <definedName name="_S120101_R0090_C0040" localSheetId="3">'S.12.01.01'!$F$26</definedName>
    <definedName name="_S120101_R0090_C0040">#REF!</definedName>
    <definedName name="_S120101_R0090_C0050" localSheetId="3">'S.12.01.01'!$G$26</definedName>
    <definedName name="_S120101_R0090_C0050">#REF!</definedName>
    <definedName name="_S120101_R0090_C0060" localSheetId="3">'S.12.01.01'!$H$26</definedName>
    <definedName name="_S120101_R0090_C0060">#REF!</definedName>
    <definedName name="_S120101_R0090_C0070" localSheetId="3">'S.12.01.01'!$I$26</definedName>
    <definedName name="_S120101_R0090_C0070">#REF!</definedName>
    <definedName name="_S120101_R0090_C0080" localSheetId="3">'S.12.01.01'!$J$26</definedName>
    <definedName name="_S120101_R0090_C0080">#REF!</definedName>
    <definedName name="_S120101_R0090_C0090" localSheetId="3">'S.12.01.01'!$K$26</definedName>
    <definedName name="_S120101_R0090_C0090">#REF!</definedName>
    <definedName name="_S120101_R0090_C0100" localSheetId="3">'S.12.01.01'!$L$26</definedName>
    <definedName name="_S120101_R0090_C0100">#REF!</definedName>
    <definedName name="_S120101_R0090_C0110" localSheetId="3">'S.12.01.01'!$M$26</definedName>
    <definedName name="_S120101_R0090_C0110">#REF!</definedName>
    <definedName name="_S120101_R0090_C0120" localSheetId="3">'S.12.01.01'!$N$26</definedName>
    <definedName name="_S120101_R0090_C0120">#REF!</definedName>
    <definedName name="_S120101_R0090_C0130" localSheetId="3">'S.12.01.01'!$O$26</definedName>
    <definedName name="_S120101_R0090_C0130">#REF!</definedName>
    <definedName name="_S120101_R0090_C0140" localSheetId="3">'S.12.01.01'!$P$26</definedName>
    <definedName name="_S120101_R0090_C0140">#REF!</definedName>
    <definedName name="_S120101_R0090_C0150" localSheetId="3">'S.12.01.01'!$Q$26</definedName>
    <definedName name="_S120101_R0090_C0150">#REF!</definedName>
    <definedName name="_S120101_R0090_C0160" localSheetId="3">'S.12.01.01'!$R$26</definedName>
    <definedName name="_S120101_R0090_C0160">#REF!</definedName>
    <definedName name="_S120101_R0090_C0170" localSheetId="3">'S.12.01.01'!$S$26</definedName>
    <definedName name="_S120101_R0090_C0170">#REF!</definedName>
    <definedName name="_S120101_R0090_C0180" localSheetId="3">'S.12.01.01'!$T$26</definedName>
    <definedName name="_S120101_R0090_C0180">#REF!</definedName>
    <definedName name="_S120101_R0090_C0190" localSheetId="3">'S.12.01.01'!$U$26</definedName>
    <definedName name="_S120101_R0090_C0190">#REF!</definedName>
    <definedName name="_S120101_R0090_C0200" localSheetId="3">'S.12.01.01'!$V$26</definedName>
    <definedName name="_S120101_R0090_C0200">#REF!</definedName>
    <definedName name="_S120101_R0090_C0210" localSheetId="3">'S.12.01.01'!$W$26</definedName>
    <definedName name="_S120101_R0090_C0210">#REF!</definedName>
    <definedName name="_S120101_R0100_C0020" localSheetId="3">'S.12.01.01'!$D$27</definedName>
    <definedName name="_S120101_R0100_C0020">#REF!</definedName>
    <definedName name="_S120101_R0100_C0030" localSheetId="3">'S.12.01.01'!$E$27</definedName>
    <definedName name="_S120101_R0100_C0030">#REF!</definedName>
    <definedName name="_S120101_R0100_C0040" localSheetId="3">'S.12.01.01'!$F$27</definedName>
    <definedName name="_S120101_R0100_C0040">#REF!</definedName>
    <definedName name="_S120101_R0100_C0050" localSheetId="3">'S.12.01.01'!$G$27</definedName>
    <definedName name="_S120101_R0100_C0050">#REF!</definedName>
    <definedName name="_S120101_R0100_C0060" localSheetId="3">'S.12.01.01'!$H$27</definedName>
    <definedName name="_S120101_R0100_C0060">#REF!</definedName>
    <definedName name="_S120101_R0100_C0070" localSheetId="3">'S.12.01.01'!$I$27</definedName>
    <definedName name="_S120101_R0100_C0070">#REF!</definedName>
    <definedName name="_S120101_R0100_C0080" localSheetId="3">'S.12.01.01'!$J$27</definedName>
    <definedName name="_S120101_R0100_C0080">#REF!</definedName>
    <definedName name="_S120101_R0100_C0090" localSheetId="3">'S.12.01.01'!$K$27</definedName>
    <definedName name="_S120101_R0100_C0090">#REF!</definedName>
    <definedName name="_S120101_R0100_C0100" localSheetId="3">'S.12.01.01'!$L$27</definedName>
    <definedName name="_S120101_R0100_C0100">#REF!</definedName>
    <definedName name="_S120101_R0100_C0110" localSheetId="3">'S.12.01.01'!$M$27</definedName>
    <definedName name="_S120101_R0100_C0110">#REF!</definedName>
    <definedName name="_S120101_R0100_C0120" localSheetId="3">'S.12.01.01'!$N$27</definedName>
    <definedName name="_S120101_R0100_C0120">#REF!</definedName>
    <definedName name="_S120101_R0100_C0130" localSheetId="3">'S.12.01.01'!$O$27</definedName>
    <definedName name="_S120101_R0100_C0130">#REF!</definedName>
    <definedName name="_S120101_R0100_C0140" localSheetId="3">'S.12.01.01'!$P$27</definedName>
    <definedName name="_S120101_R0100_C0140">#REF!</definedName>
    <definedName name="_S120101_R0100_C0150" localSheetId="3">'S.12.01.01'!$Q$27</definedName>
    <definedName name="_S120101_R0100_C0150">#REF!</definedName>
    <definedName name="_S120101_R0100_C0160" localSheetId="3">'S.12.01.01'!$R$27</definedName>
    <definedName name="_S120101_R0100_C0160">#REF!</definedName>
    <definedName name="_S120101_R0100_C0170" localSheetId="3">'S.12.01.01'!$S$27</definedName>
    <definedName name="_S120101_R0100_C0170">#REF!</definedName>
    <definedName name="_S120101_R0100_C0180" localSheetId="3">'S.12.01.01'!$T$27</definedName>
    <definedName name="_S120101_R0100_C0180">#REF!</definedName>
    <definedName name="_S120101_R0100_C0190" localSheetId="3">'S.12.01.01'!$U$27</definedName>
    <definedName name="_S120101_R0100_C0190">#REF!</definedName>
    <definedName name="_S120101_R0100_C0200" localSheetId="3">'S.12.01.01'!$V$27</definedName>
    <definedName name="_S120101_R0100_C0200">#REF!</definedName>
    <definedName name="_S120101_R0100_C0210" localSheetId="3">'S.12.01.01'!$W$27</definedName>
    <definedName name="_S120101_R0100_C0210">#REF!</definedName>
    <definedName name="_S120101_R0110_C0020" localSheetId="3">'S.12.01.01'!$D$29</definedName>
    <definedName name="_S120101_R0110_C0020">#REF!</definedName>
    <definedName name="_S120101_R0110_C0030" localSheetId="3">'S.12.01.01'!$E$29</definedName>
    <definedName name="_S120101_R0110_C0030">#REF!</definedName>
    <definedName name="_S120101_R0110_C0040" localSheetId="3">'S.12.01.01'!$F$29</definedName>
    <definedName name="_S120101_R0110_C0040">#REF!</definedName>
    <definedName name="_S120101_R0110_C0050" localSheetId="3">'S.12.01.01'!$G$29</definedName>
    <definedName name="_S120101_R0110_C0050">#REF!</definedName>
    <definedName name="_S120101_R0110_C0060" localSheetId="3">'S.12.01.01'!$H$29</definedName>
    <definedName name="_S120101_R0110_C0060">#REF!</definedName>
    <definedName name="_S120101_R0110_C0070" localSheetId="3">'S.12.01.01'!$I$29</definedName>
    <definedName name="_S120101_R0110_C0070">#REF!</definedName>
    <definedName name="_S120101_R0110_C0080" localSheetId="3">'S.12.01.01'!$J$29</definedName>
    <definedName name="_S120101_R0110_C0080">#REF!</definedName>
    <definedName name="_S120101_R0110_C0090" localSheetId="3">'S.12.01.01'!$K$29</definedName>
    <definedName name="_S120101_R0110_C0090">#REF!</definedName>
    <definedName name="_S120101_R0110_C0100" localSheetId="3">'S.12.01.01'!$L$29</definedName>
    <definedName name="_S120101_R0110_C0100">#REF!</definedName>
    <definedName name="_S120101_R0110_C0110" localSheetId="3">'S.12.01.01'!$M$29</definedName>
    <definedName name="_S120101_R0110_C0110">#REF!</definedName>
    <definedName name="_S120101_R0110_C0120" localSheetId="3">'S.12.01.01'!$N$29</definedName>
    <definedName name="_S120101_R0110_C0120">#REF!</definedName>
    <definedName name="_S120101_R0110_C0130" localSheetId="3">'S.12.01.01'!$O$29</definedName>
    <definedName name="_S120101_R0110_C0130">#REF!</definedName>
    <definedName name="_S120101_R0110_C0140" localSheetId="3">'S.12.01.01'!$P$29</definedName>
    <definedName name="_S120101_R0110_C0140">#REF!</definedName>
    <definedName name="_S120101_R0110_C0150" localSheetId="3">'S.12.01.01'!$Q$29</definedName>
    <definedName name="_S120101_R0110_C0150">#REF!</definedName>
    <definedName name="_S120101_R0110_C0160" localSheetId="3">'S.12.01.01'!$R$29</definedName>
    <definedName name="_S120101_R0110_C0160">#REF!</definedName>
    <definedName name="_S120101_R0110_C0170" localSheetId="3">'S.12.01.01'!$S$29</definedName>
    <definedName name="_S120101_R0110_C0170">#REF!</definedName>
    <definedName name="_S120101_R0110_C0180" localSheetId="3">'S.12.01.01'!$T$29</definedName>
    <definedName name="_S120101_R0110_C0180">#REF!</definedName>
    <definedName name="_S120101_R0110_C0190" localSheetId="3">'S.12.01.01'!$U$29</definedName>
    <definedName name="_S120101_R0110_C0190">#REF!</definedName>
    <definedName name="_S120101_R0110_C0200" localSheetId="3">'S.12.01.01'!$V$29</definedName>
    <definedName name="_S120101_R0110_C0200">#REF!</definedName>
    <definedName name="_S120101_R0110_C0210" localSheetId="3">'S.12.01.01'!$W$29</definedName>
    <definedName name="_S120101_R0110_C0210">#REF!</definedName>
    <definedName name="_S120101_R0120_C0020" localSheetId="3">'S.12.01.01'!$D$30</definedName>
    <definedName name="_S120101_R0120_C0020">#REF!</definedName>
    <definedName name="_S120101_R0120_C0030" localSheetId="3">'S.12.01.01'!$E$30</definedName>
    <definedName name="_S120101_R0120_C0030">#REF!</definedName>
    <definedName name="_S120101_R0120_C0040" localSheetId="3">'S.12.01.01'!$F$30</definedName>
    <definedName name="_S120101_R0120_C0040">#REF!</definedName>
    <definedName name="_S120101_R0120_C0050" localSheetId="3">'S.12.01.01'!$G$30</definedName>
    <definedName name="_S120101_R0120_C0050">#REF!</definedName>
    <definedName name="_S120101_R0120_C0060" localSheetId="3">'S.12.01.01'!$H$30</definedName>
    <definedName name="_S120101_R0120_C0060">#REF!</definedName>
    <definedName name="_S120101_R0120_C0070" localSheetId="3">'S.12.01.01'!$I$30</definedName>
    <definedName name="_S120101_R0120_C0070">#REF!</definedName>
    <definedName name="_S120101_R0120_C0080" localSheetId="3">'S.12.01.01'!$J$30</definedName>
    <definedName name="_S120101_R0120_C0080">#REF!</definedName>
    <definedName name="_S120101_R0120_C0090" localSheetId="3">'S.12.01.01'!$K$30</definedName>
    <definedName name="_S120101_R0120_C0090">#REF!</definedName>
    <definedName name="_S120101_R0120_C0100" localSheetId="3">'S.12.01.01'!$L$30</definedName>
    <definedName name="_S120101_R0120_C0100">#REF!</definedName>
    <definedName name="_S120101_R0120_C0110" localSheetId="3">'S.12.01.01'!$M$30</definedName>
    <definedName name="_S120101_R0120_C0110">#REF!</definedName>
    <definedName name="_S120101_R0120_C0120" localSheetId="3">'S.12.01.01'!$N$30</definedName>
    <definedName name="_S120101_R0120_C0120">#REF!</definedName>
    <definedName name="_S120101_R0120_C0130" localSheetId="3">'S.12.01.01'!$O$30</definedName>
    <definedName name="_S120101_R0120_C0130">#REF!</definedName>
    <definedName name="_S120101_R0120_C0140" localSheetId="3">'S.12.01.01'!$P$30</definedName>
    <definedName name="_S120101_R0120_C0140">#REF!</definedName>
    <definedName name="_S120101_R0120_C0150" localSheetId="3">'S.12.01.01'!$Q$30</definedName>
    <definedName name="_S120101_R0120_C0150">#REF!</definedName>
    <definedName name="_S120101_R0120_C0160" localSheetId="3">'S.12.01.01'!$R$30</definedName>
    <definedName name="_S120101_R0120_C0160">#REF!</definedName>
    <definedName name="_S120101_R0120_C0170" localSheetId="3">'S.12.01.01'!$S$30</definedName>
    <definedName name="_S120101_R0120_C0170">#REF!</definedName>
    <definedName name="_S120101_R0120_C0180" localSheetId="3">'S.12.01.01'!$T$30</definedName>
    <definedName name="_S120101_R0120_C0180">#REF!</definedName>
    <definedName name="_S120101_R0120_C0190" localSheetId="3">'S.12.01.01'!$U$30</definedName>
    <definedName name="_S120101_R0120_C0190">#REF!</definedName>
    <definedName name="_S120101_R0120_C0200" localSheetId="3">'S.12.01.01'!$V$30</definedName>
    <definedName name="_S120101_R0120_C0200">#REF!</definedName>
    <definedName name="_S120101_R0120_C0210" localSheetId="3">'S.12.01.01'!$W$30</definedName>
    <definedName name="_S120101_R0120_C0210">#REF!</definedName>
    <definedName name="_S120101_R0130_C0020" localSheetId="3">'S.12.01.01'!$D$31</definedName>
    <definedName name="_S120101_R0130_C0020">#REF!</definedName>
    <definedName name="_S120101_R0130_C0030" localSheetId="3">'S.12.01.01'!$E$31</definedName>
    <definedName name="_S120101_R0130_C0030">#REF!</definedName>
    <definedName name="_S120101_R0130_C0040" localSheetId="3">'S.12.01.01'!$F$31</definedName>
    <definedName name="_S120101_R0130_C0040">#REF!</definedName>
    <definedName name="_S120101_R0130_C0050" localSheetId="3">'S.12.01.01'!$G$31</definedName>
    <definedName name="_S120101_R0130_C0050">#REF!</definedName>
    <definedName name="_S120101_R0130_C0060" localSheetId="3">'S.12.01.01'!$H$31</definedName>
    <definedName name="_S120101_R0130_C0060">#REF!</definedName>
    <definedName name="_S120101_R0130_C0070" localSheetId="3">'S.12.01.01'!$I$31</definedName>
    <definedName name="_S120101_R0130_C0070">#REF!</definedName>
    <definedName name="_S120101_R0130_C0080" localSheetId="3">'S.12.01.01'!$J$31</definedName>
    <definedName name="_S120101_R0130_C0080">#REF!</definedName>
    <definedName name="_S120101_R0130_C0090" localSheetId="3">'S.12.01.01'!$K$31</definedName>
    <definedName name="_S120101_R0130_C0090">#REF!</definedName>
    <definedName name="_S120101_R0130_C0100" localSheetId="3">'S.12.01.01'!$L$31</definedName>
    <definedName name="_S120101_R0130_C0100">#REF!</definedName>
    <definedName name="_S120101_R0130_C0110" localSheetId="3">'S.12.01.01'!$M$31</definedName>
    <definedName name="_S120101_R0130_C0110">#REF!</definedName>
    <definedName name="_S120101_R0130_C0120" localSheetId="3">'S.12.01.01'!$N$31</definedName>
    <definedName name="_S120101_R0130_C0120">#REF!</definedName>
    <definedName name="_S120101_R0130_C0130" localSheetId="3">'S.12.01.01'!$O$31</definedName>
    <definedName name="_S120101_R0130_C0130">#REF!</definedName>
    <definedName name="_S120101_R0130_C0140" localSheetId="3">'S.12.01.01'!$P$31</definedName>
    <definedName name="_S120101_R0130_C0140">#REF!</definedName>
    <definedName name="_S120101_R0130_C0150" localSheetId="3">'S.12.01.01'!$Q$31</definedName>
    <definedName name="_S120101_R0130_C0150">#REF!</definedName>
    <definedName name="_S120101_R0130_C0160" localSheetId="3">'S.12.01.01'!$R$31</definedName>
    <definedName name="_S120101_R0130_C0160">#REF!</definedName>
    <definedName name="_S120101_R0130_C0170" localSheetId="3">'S.12.01.01'!$S$31</definedName>
    <definedName name="_S120101_R0130_C0170">#REF!</definedName>
    <definedName name="_S120101_R0130_C0180" localSheetId="3">'S.12.01.01'!$T$31</definedName>
    <definedName name="_S120101_R0130_C0180">#REF!</definedName>
    <definedName name="_S120101_R0130_C0190" localSheetId="3">'S.12.01.01'!$U$31</definedName>
    <definedName name="_S120101_R0130_C0190">#REF!</definedName>
    <definedName name="_S120101_R0130_C0200" localSheetId="3">'S.12.01.01'!$V$31</definedName>
    <definedName name="_S120101_R0130_C0200">#REF!</definedName>
    <definedName name="_S120101_R0130_C0210" localSheetId="3">'S.12.01.01'!$W$31</definedName>
    <definedName name="_S120101_R0130_C0210">#REF!</definedName>
    <definedName name="_S120101_R0200_C0020" localSheetId="3">'S.12.01.01'!$D$32</definedName>
    <definedName name="_S120101_R0200_C0020">#REF!</definedName>
    <definedName name="_S120101_R0200_C0030" localSheetId="3">'S.12.01.01'!$E$32</definedName>
    <definedName name="_S120101_R0200_C0030">#REF!</definedName>
    <definedName name="_S120101_R0200_C0040" localSheetId="3">'S.12.01.01'!$F$32</definedName>
    <definedName name="_S120101_R0200_C0040">#REF!</definedName>
    <definedName name="_S120101_R0200_C0050" localSheetId="3">'S.12.01.01'!$G$32</definedName>
    <definedName name="_S120101_R0200_C0050">#REF!</definedName>
    <definedName name="_S120101_R0200_C0060" localSheetId="3">'S.12.01.01'!$H$32</definedName>
    <definedName name="_S120101_R0200_C0060">#REF!</definedName>
    <definedName name="_S120101_R0200_C0070" localSheetId="3">'S.12.01.01'!$I$32</definedName>
    <definedName name="_S120101_R0200_C0070">#REF!</definedName>
    <definedName name="_S120101_R0200_C0080" localSheetId="3">'S.12.01.01'!$J$32</definedName>
    <definedName name="_S120101_R0200_C0080">#REF!</definedName>
    <definedName name="_S120101_R0200_C0090" localSheetId="3">'S.12.01.01'!$K$32</definedName>
    <definedName name="_S120101_R0200_C0090">#REF!</definedName>
    <definedName name="_S120101_R0200_C0100" localSheetId="3">'S.12.01.01'!$L$32</definedName>
    <definedName name="_S120101_R0200_C0100">#REF!</definedName>
    <definedName name="_S120101_R0200_C0110" localSheetId="3">'S.12.01.01'!$M$32</definedName>
    <definedName name="_S120101_R0200_C0110">#REF!</definedName>
    <definedName name="_S120101_R0200_C0120" localSheetId="3">'S.12.01.01'!$N$32</definedName>
    <definedName name="_S120101_R0200_C0120">#REF!</definedName>
    <definedName name="_S120101_R0200_C0130" localSheetId="3">'S.12.01.01'!$O$32</definedName>
    <definedName name="_S120101_R0200_C0130">#REF!</definedName>
    <definedName name="_S120101_R0200_C0140" localSheetId="3">'S.12.01.01'!$P$32</definedName>
    <definedName name="_S120101_R0200_C0140">#REF!</definedName>
    <definedName name="_S120101_R0200_C0150" localSheetId="3">'S.12.01.01'!$Q$32</definedName>
    <definedName name="_S120101_R0200_C0150">#REF!</definedName>
    <definedName name="_S120101_R0200_C0160" localSheetId="3">'S.12.01.01'!$R$32</definedName>
    <definedName name="_S120101_R0200_C0160">#REF!</definedName>
    <definedName name="_S120101_R0200_C0170" localSheetId="3">'S.12.01.01'!$S$32</definedName>
    <definedName name="_S120101_R0200_C0170">#REF!</definedName>
    <definedName name="_S120101_R0200_C0180" localSheetId="3">'S.12.01.01'!$T$32</definedName>
    <definedName name="_S120101_R0200_C0180">#REF!</definedName>
    <definedName name="_S120101_R0200_C0190" localSheetId="3">'S.12.01.01'!$U$32</definedName>
    <definedName name="_S120101_R0200_C0190">#REF!</definedName>
    <definedName name="_S120101_R0200_C0200" localSheetId="3">'S.12.01.01'!$V$32</definedName>
    <definedName name="_S120101_R0200_C0200">#REF!</definedName>
    <definedName name="_S120101_R0200_C0210" localSheetId="3">'S.12.01.01'!$W$32</definedName>
    <definedName name="_S120101_R0200_C0210">#REF!</definedName>
    <definedName name="_S120101_R0210_C0020" localSheetId="3">'S.12.01.01'!$D$33</definedName>
    <definedName name="_S120101_R0210_C0020">#REF!</definedName>
    <definedName name="_S120101_R0210_C0030" localSheetId="3">'S.12.01.01'!$E$33</definedName>
    <definedName name="_S120101_R0210_C0030">#REF!</definedName>
    <definedName name="_S120101_R0210_C0040" localSheetId="3">'S.12.01.01'!$F$33</definedName>
    <definedName name="_S120101_R0210_C0040">#REF!</definedName>
    <definedName name="_S120101_R0210_C0050" localSheetId="3">'S.12.01.01'!$G$33</definedName>
    <definedName name="_S120101_R0210_C0050">#REF!</definedName>
    <definedName name="_S120101_R0210_C0060" localSheetId="3">'S.12.01.01'!$H$33</definedName>
    <definedName name="_S120101_R0210_C0060">#REF!</definedName>
    <definedName name="_S120101_R0210_C0070" localSheetId="3">'S.12.01.01'!$I$33</definedName>
    <definedName name="_S120101_R0210_C0070">#REF!</definedName>
    <definedName name="_S120101_R0210_C0080" localSheetId="3">'S.12.01.01'!$J$33</definedName>
    <definedName name="_S120101_R0210_C0080">#REF!</definedName>
    <definedName name="_S120101_R0210_C0090" localSheetId="3">'S.12.01.01'!$K$33</definedName>
    <definedName name="_S120101_R0210_C0090">#REF!</definedName>
    <definedName name="_S120101_R0210_C0100" localSheetId="3">'S.12.01.01'!$L$33</definedName>
    <definedName name="_S120101_R0210_C0100">#REF!</definedName>
    <definedName name="_S120101_R0210_C0110" localSheetId="3">'S.12.01.01'!$M$33</definedName>
    <definedName name="_S120101_R0210_C0110">#REF!</definedName>
    <definedName name="_S120101_R0210_C0120" localSheetId="3">'S.12.01.01'!$N$33</definedName>
    <definedName name="_S120101_R0210_C0120">#REF!</definedName>
    <definedName name="_S120101_R0210_C0130" localSheetId="3">'S.12.01.01'!$O$33</definedName>
    <definedName name="_S120101_R0210_C0130">#REF!</definedName>
    <definedName name="_S120101_R0210_C0140" localSheetId="3">'S.12.01.01'!$P$33</definedName>
    <definedName name="_S120101_R0210_C0140">#REF!</definedName>
    <definedName name="_S120101_R0210_C0150" localSheetId="3">'S.12.01.01'!$Q$33</definedName>
    <definedName name="_S120101_R0210_C0150">#REF!</definedName>
    <definedName name="_S120101_R0210_C0160" localSheetId="3">'S.12.01.01'!$R$33</definedName>
    <definedName name="_S120101_R0210_C0160">#REF!</definedName>
    <definedName name="_S120101_R0210_C0170" localSheetId="3">'S.12.01.01'!$S$33</definedName>
    <definedName name="_S120101_R0210_C0170">#REF!</definedName>
    <definedName name="_S120101_R0210_C0180" localSheetId="3">'S.12.01.01'!$T$33</definedName>
    <definedName name="_S120101_R0210_C0180">#REF!</definedName>
    <definedName name="_S120101_R0210_C0190" localSheetId="3">'S.12.01.01'!$U$33</definedName>
    <definedName name="_S120101_R0210_C0190">#REF!</definedName>
    <definedName name="_S120101_R0210_C0200" localSheetId="3">'S.12.01.01'!$V$33</definedName>
    <definedName name="_S120101_R0210_C0200">#REF!</definedName>
    <definedName name="_S120101_R0210_C0210" localSheetId="3">'S.12.01.01'!$W$33</definedName>
    <definedName name="_S120101_R0210_C0210">#REF!</definedName>
    <definedName name="_S120101_R0220_C0020" localSheetId="3">'S.12.01.01'!$D$34</definedName>
    <definedName name="_S120101_R0220_C0020">#REF!</definedName>
    <definedName name="_S120101_R0220_C0030" localSheetId="3">'S.12.01.01'!$E$34</definedName>
    <definedName name="_S120101_R0220_C0030">#REF!</definedName>
    <definedName name="_S120101_R0220_C0040" localSheetId="3">'S.12.01.01'!$F$34</definedName>
    <definedName name="_S120101_R0220_C0040">#REF!</definedName>
    <definedName name="_S120101_R0220_C0050" localSheetId="3">'S.12.01.01'!$G$34</definedName>
    <definedName name="_S120101_R0220_C0050">#REF!</definedName>
    <definedName name="_S120101_R0220_C0060" localSheetId="3">'S.12.01.01'!$H$34</definedName>
    <definedName name="_S120101_R0220_C0060">#REF!</definedName>
    <definedName name="_S120101_R0220_C0070" localSheetId="3">'S.12.01.01'!$I$34</definedName>
    <definedName name="_S120101_R0220_C0070">#REF!</definedName>
    <definedName name="_S120101_R0220_C0080" localSheetId="3">'S.12.01.01'!$J$34</definedName>
    <definedName name="_S120101_R0220_C0080">#REF!</definedName>
    <definedName name="_S120101_R0220_C0090" localSheetId="3">'S.12.01.01'!$K$34</definedName>
    <definedName name="_S120101_R0220_C0090">#REF!</definedName>
    <definedName name="_S120101_R0220_C0100" localSheetId="3">'S.12.01.01'!$L$34</definedName>
    <definedName name="_S120101_R0220_C0100">#REF!</definedName>
    <definedName name="_S120101_R0220_C0110" localSheetId="3">'S.12.01.01'!$M$34</definedName>
    <definedName name="_S120101_R0220_C0110">#REF!</definedName>
    <definedName name="_S120101_R0220_C0120" localSheetId="3">'S.12.01.01'!$N$34</definedName>
    <definedName name="_S120101_R0220_C0120">#REF!</definedName>
    <definedName name="_S120101_R0220_C0130" localSheetId="3">'S.12.01.01'!$O$34</definedName>
    <definedName name="_S120101_R0220_C0130">#REF!</definedName>
    <definedName name="_S120101_R0220_C0140" localSheetId="3">'S.12.01.01'!$P$34</definedName>
    <definedName name="_S120101_R0220_C0140">#REF!</definedName>
    <definedName name="_S120101_R0220_C0150" localSheetId="3">'S.12.01.01'!$Q$34</definedName>
    <definedName name="_S120101_R0220_C0150">#REF!</definedName>
    <definedName name="_S120101_R0220_C0160" localSheetId="3">'S.12.01.01'!$R$34</definedName>
    <definedName name="_S120101_R0220_C0160">#REF!</definedName>
    <definedName name="_S120101_R0220_C0170" localSheetId="3">'S.12.01.01'!$S$34</definedName>
    <definedName name="_S120101_R0220_C0170">#REF!</definedName>
    <definedName name="_S120101_R0220_C0180" localSheetId="3">'S.12.01.01'!$T$34</definedName>
    <definedName name="_S120101_R0220_C0180">#REF!</definedName>
    <definedName name="_S120101_R0220_C0190" localSheetId="3">'S.12.01.01'!$U$34</definedName>
    <definedName name="_S120101_R0220_C0190">#REF!</definedName>
    <definedName name="_S120101_R0220_C0200" localSheetId="3">'S.12.01.01'!$V$34</definedName>
    <definedName name="_S120101_R0220_C0200">#REF!</definedName>
    <definedName name="_S120101_R0220_C0210" localSheetId="3">'S.12.01.01'!$W$34</definedName>
    <definedName name="_S120101_R0220_C0210">#REF!</definedName>
    <definedName name="_S120101_R0230_C0020" localSheetId="3">'S.12.01.01'!$D$37</definedName>
    <definedName name="_S120101_R0230_C0020">#REF!</definedName>
    <definedName name="_S120101_R0230_C0030" localSheetId="3">'S.12.01.01'!$E$37</definedName>
    <definedName name="_S120101_R0230_C0030">#REF!</definedName>
    <definedName name="_S120101_R0230_C0040" localSheetId="3">'S.12.01.01'!$F$37</definedName>
    <definedName name="_S120101_R0230_C0040">#REF!</definedName>
    <definedName name="_S120101_R0230_C0050" localSheetId="3">'S.12.01.01'!$G$37</definedName>
    <definedName name="_S120101_R0230_C0050">#REF!</definedName>
    <definedName name="_S120101_R0230_C0060" localSheetId="3">'S.12.01.01'!$H$37</definedName>
    <definedName name="_S120101_R0230_C0060">#REF!</definedName>
    <definedName name="_S120101_R0230_C0070" localSheetId="3">'S.12.01.01'!$I$37</definedName>
    <definedName name="_S120101_R0230_C0070">#REF!</definedName>
    <definedName name="_S120101_R0230_C0080" localSheetId="3">'S.12.01.01'!$J$37</definedName>
    <definedName name="_S120101_R0230_C0080">#REF!</definedName>
    <definedName name="_S120101_R0230_C0090" localSheetId="3">'S.12.01.01'!$K$37</definedName>
    <definedName name="_S120101_R0230_C0090">#REF!</definedName>
    <definedName name="_S120101_R0230_C0100" localSheetId="3">'S.12.01.01'!$L$37</definedName>
    <definedName name="_S120101_R0230_C0100">#REF!</definedName>
    <definedName name="_S120101_R0230_C0110" localSheetId="3">'S.12.01.01'!$M$37</definedName>
    <definedName name="_S120101_R0230_C0110">#REF!</definedName>
    <definedName name="_S120101_R0230_C0120" localSheetId="3">'S.12.01.01'!$N$37</definedName>
    <definedName name="_S120101_R0230_C0120">#REF!</definedName>
    <definedName name="_S120101_R0230_C0130" localSheetId="3">'S.12.01.01'!$O$37</definedName>
    <definedName name="_S120101_R0230_C0130">#REF!</definedName>
    <definedName name="_S120101_R0230_C0140" localSheetId="3">'S.12.01.01'!$P$37</definedName>
    <definedName name="_S120101_R0230_C0140">#REF!</definedName>
    <definedName name="_S120101_R0230_C0150" localSheetId="3">'S.12.01.01'!$Q$37</definedName>
    <definedName name="_S120101_R0230_C0150">#REF!</definedName>
    <definedName name="_S120101_R0230_C0160" localSheetId="3">'S.12.01.01'!$R$37</definedName>
    <definedName name="_S120101_R0230_C0160">#REF!</definedName>
    <definedName name="_S120101_R0230_C0170" localSheetId="3">'S.12.01.01'!$S$37</definedName>
    <definedName name="_S120101_R0230_C0170">#REF!</definedName>
    <definedName name="_S120101_R0230_C0180" localSheetId="3">'S.12.01.01'!$T$37</definedName>
    <definedName name="_S120101_R0230_C0180">#REF!</definedName>
    <definedName name="_S120101_R0230_C0190" localSheetId="3">'S.12.01.01'!$U$37</definedName>
    <definedName name="_S120101_R0230_C0190">#REF!</definedName>
    <definedName name="_S120101_R0230_C0200" localSheetId="3">'S.12.01.01'!$V$37</definedName>
    <definedName name="_S120101_R0230_C0200">#REF!</definedName>
    <definedName name="_S120101_R0230_C0210" localSheetId="3">'S.12.01.01'!$W$37</definedName>
    <definedName name="_S120101_R0230_C0210">#REF!</definedName>
    <definedName name="_S120101_R0240_C0020" localSheetId="3">'S.12.01.01'!$D$38</definedName>
    <definedName name="_S120101_R0240_C0020">#REF!</definedName>
    <definedName name="_S120101_R0240_C0030" localSheetId="3">'S.12.01.01'!$E$38</definedName>
    <definedName name="_S120101_R0240_C0030">#REF!</definedName>
    <definedName name="_S120101_R0240_C0040" localSheetId="3">'S.12.01.01'!$F$38</definedName>
    <definedName name="_S120101_R0240_C0040">#REF!</definedName>
    <definedName name="_S120101_R0240_C0050" localSheetId="3">'S.12.01.01'!$G$38</definedName>
    <definedName name="_S120101_R0240_C0050">#REF!</definedName>
    <definedName name="_S120101_R0240_C0060" localSheetId="3">'S.12.01.01'!$H$38</definedName>
    <definedName name="_S120101_R0240_C0060">#REF!</definedName>
    <definedName name="_S120101_R0240_C0070" localSheetId="3">'S.12.01.01'!$I$38</definedName>
    <definedName name="_S120101_R0240_C0070">#REF!</definedName>
    <definedName name="_S120101_R0240_C0080" localSheetId="3">'S.12.01.01'!$J$38</definedName>
    <definedName name="_S120101_R0240_C0080">#REF!</definedName>
    <definedName name="_S120101_R0240_C0090" localSheetId="3">'S.12.01.01'!$K$38</definedName>
    <definedName name="_S120101_R0240_C0090">#REF!</definedName>
    <definedName name="_S120101_R0240_C0100" localSheetId="3">'S.12.01.01'!$L$38</definedName>
    <definedName name="_S120101_R0240_C0100">#REF!</definedName>
    <definedName name="_S120101_R0240_C0110" localSheetId="3">'S.12.01.01'!$M$38</definedName>
    <definedName name="_S120101_R0240_C0110">#REF!</definedName>
    <definedName name="_S120101_R0240_C0120" localSheetId="3">'S.12.01.01'!$N$38</definedName>
    <definedName name="_S120101_R0240_C0120">#REF!</definedName>
    <definedName name="_S120101_R0240_C0130" localSheetId="3">'S.12.01.01'!$O$38</definedName>
    <definedName name="_S120101_R0240_C0130">#REF!</definedName>
    <definedName name="_S120101_R0240_C0140" localSheetId="3">'S.12.01.01'!$P$38</definedName>
    <definedName name="_S120101_R0240_C0140">#REF!</definedName>
    <definedName name="_S120101_R0240_C0150" localSheetId="3">'S.12.01.01'!$Q$38</definedName>
    <definedName name="_S120101_R0240_C0150">#REF!</definedName>
    <definedName name="_S120101_R0240_C0160" localSheetId="3">'S.12.01.01'!$R$38</definedName>
    <definedName name="_S120101_R0240_C0160">#REF!</definedName>
    <definedName name="_S120101_R0240_C0170" localSheetId="3">'S.12.01.01'!$S$38</definedName>
    <definedName name="_S120101_R0240_C0170">#REF!</definedName>
    <definedName name="_S120101_R0240_C0180" localSheetId="3">'S.12.01.01'!$T$38</definedName>
    <definedName name="_S120101_R0240_C0180">#REF!</definedName>
    <definedName name="_S120101_R0240_C0190" localSheetId="3">'S.12.01.01'!$U$38</definedName>
    <definedName name="_S120101_R0240_C0190">#REF!</definedName>
    <definedName name="_S120101_R0240_C0200" localSheetId="3">'S.12.01.01'!$V$38</definedName>
    <definedName name="_S120101_R0240_C0200">#REF!</definedName>
    <definedName name="_S120101_R0240_C0210" localSheetId="3">'S.12.01.01'!$W$38</definedName>
    <definedName name="_S120101_R0240_C0210">#REF!</definedName>
    <definedName name="_S120101_R0250_C0020" localSheetId="3">'S.12.01.01'!$D$39</definedName>
    <definedName name="_S120101_R0250_C0020">#REF!</definedName>
    <definedName name="_S120101_R0250_C0030" localSheetId="3">'S.12.01.01'!$E$39</definedName>
    <definedName name="_S120101_R0250_C0030">#REF!</definedName>
    <definedName name="_S120101_R0250_C0040" localSheetId="3">'S.12.01.01'!$F$39</definedName>
    <definedName name="_S120101_R0250_C0040">#REF!</definedName>
    <definedName name="_S120101_R0250_C0050" localSheetId="3">'S.12.01.01'!$G$39</definedName>
    <definedName name="_S120101_R0250_C0050">#REF!</definedName>
    <definedName name="_S120101_R0250_C0060" localSheetId="3">'S.12.01.01'!$H$39</definedName>
    <definedName name="_S120101_R0250_C0060">#REF!</definedName>
    <definedName name="_S120101_R0250_C0070" localSheetId="3">'S.12.01.01'!$I$39</definedName>
    <definedName name="_S120101_R0250_C0070">#REF!</definedName>
    <definedName name="_S120101_R0250_C0080" localSheetId="3">'S.12.01.01'!$J$39</definedName>
    <definedName name="_S120101_R0250_C0080">#REF!</definedName>
    <definedName name="_S120101_R0250_C0090" localSheetId="3">'S.12.01.01'!$K$39</definedName>
    <definedName name="_S120101_R0250_C0090">#REF!</definedName>
    <definedName name="_S120101_R0250_C0100" localSheetId="3">'S.12.01.01'!$L$39</definedName>
    <definedName name="_S120101_R0250_C0100">#REF!</definedName>
    <definedName name="_S120101_R0250_C0110" localSheetId="3">'S.12.01.01'!$M$39</definedName>
    <definedName name="_S120101_R0250_C0110">#REF!</definedName>
    <definedName name="_S120101_R0250_C0120" localSheetId="3">'S.12.01.01'!$N$39</definedName>
    <definedName name="_S120101_R0250_C0120">#REF!</definedName>
    <definedName name="_S120101_R0250_C0130" localSheetId="3">'S.12.01.01'!$O$39</definedName>
    <definedName name="_S120101_R0250_C0130">#REF!</definedName>
    <definedName name="_S120101_R0250_C0140" localSheetId="3">'S.12.01.01'!$P$39</definedName>
    <definedName name="_S120101_R0250_C0140">#REF!</definedName>
    <definedName name="_S120101_R0250_C0150" localSheetId="3">'S.12.01.01'!$Q$39</definedName>
    <definedName name="_S120101_R0250_C0150">#REF!</definedName>
    <definedName name="_S120101_R0250_C0160" localSheetId="3">'S.12.01.01'!$R$39</definedName>
    <definedName name="_S120101_R0250_C0160">#REF!</definedName>
    <definedName name="_S120101_R0250_C0170" localSheetId="3">'S.12.01.01'!$S$39</definedName>
    <definedName name="_S120101_R0250_C0170">#REF!</definedName>
    <definedName name="_S120101_R0250_C0180" localSheetId="3">'S.12.01.01'!$T$39</definedName>
    <definedName name="_S120101_R0250_C0180">#REF!</definedName>
    <definedName name="_S120101_R0250_C0190" localSheetId="3">'S.12.01.01'!$U$39</definedName>
    <definedName name="_S120101_R0250_C0190">#REF!</definedName>
    <definedName name="_S120101_R0250_C0200" localSheetId="3">'S.12.01.01'!$V$39</definedName>
    <definedName name="_S120101_R0250_C0200">#REF!</definedName>
    <definedName name="_S120101_R0250_C0210" localSheetId="3">'S.12.01.01'!$W$39</definedName>
    <definedName name="_S120101_R0250_C0210">#REF!</definedName>
    <definedName name="_S120101_R0260_C0020" localSheetId="3">'S.12.01.01'!$D$40</definedName>
    <definedName name="_S120101_R0260_C0020">#REF!</definedName>
    <definedName name="_S120101_R0260_C0030" localSheetId="3">'S.12.01.01'!$E$40</definedName>
    <definedName name="_S120101_R0260_C0030">#REF!</definedName>
    <definedName name="_S120101_R0260_C0040" localSheetId="3">'S.12.01.01'!$F$40</definedName>
    <definedName name="_S120101_R0260_C0040">#REF!</definedName>
    <definedName name="_S120101_R0260_C0050" localSheetId="3">'S.12.01.01'!$G$40</definedName>
    <definedName name="_S120101_R0260_C0050">#REF!</definedName>
    <definedName name="_S120101_R0260_C0060" localSheetId="3">'S.12.01.01'!$H$40</definedName>
    <definedName name="_S120101_R0260_C0060">#REF!</definedName>
    <definedName name="_S120101_R0260_C0070" localSheetId="3">'S.12.01.01'!$I$40</definedName>
    <definedName name="_S120101_R0260_C0070">#REF!</definedName>
    <definedName name="_S120101_R0260_C0080" localSheetId="3">'S.12.01.01'!$J$40</definedName>
    <definedName name="_S120101_R0260_C0080">#REF!</definedName>
    <definedName name="_S120101_R0260_C0090" localSheetId="3">'S.12.01.01'!$K$40</definedName>
    <definedName name="_S120101_R0260_C0090">#REF!</definedName>
    <definedName name="_S120101_R0260_C0100" localSheetId="3">'S.12.01.01'!$L$40</definedName>
    <definedName name="_S120101_R0260_C0100">#REF!</definedName>
    <definedName name="_S120101_R0260_C0110" localSheetId="3">'S.12.01.01'!$M$40</definedName>
    <definedName name="_S120101_R0260_C0110">#REF!</definedName>
    <definedName name="_S120101_R0260_C0120" localSheetId="3">'S.12.01.01'!$N$40</definedName>
    <definedName name="_S120101_R0260_C0120">#REF!</definedName>
    <definedName name="_S120101_R0260_C0130" localSheetId="3">'S.12.01.01'!$O$40</definedName>
    <definedName name="_S120101_R0260_C0130">#REF!</definedName>
    <definedName name="_S120101_R0260_C0140" localSheetId="3">'S.12.01.01'!$P$40</definedName>
    <definedName name="_S120101_R0260_C0140">#REF!</definedName>
    <definedName name="_S120101_R0260_C0150" localSheetId="3">'S.12.01.01'!$Q$40</definedName>
    <definedName name="_S120101_R0260_C0150">#REF!</definedName>
    <definedName name="_S120101_R0260_C0160" localSheetId="3">'S.12.01.01'!$R$40</definedName>
    <definedName name="_S120101_R0260_C0160">#REF!</definedName>
    <definedName name="_S120101_R0260_C0170" localSheetId="3">'S.12.01.01'!$S$40</definedName>
    <definedName name="_S120101_R0260_C0170">#REF!</definedName>
    <definedName name="_S120101_R0260_C0180" localSheetId="3">'S.12.01.01'!$T$40</definedName>
    <definedName name="_S120101_R0260_C0180">#REF!</definedName>
    <definedName name="_S120101_R0260_C0190" localSheetId="3">'S.12.01.01'!$U$40</definedName>
    <definedName name="_S120101_R0260_C0190">#REF!</definedName>
    <definedName name="_S120101_R0260_C0200" localSheetId="3">'S.12.01.01'!$V$40</definedName>
    <definedName name="_S120101_R0260_C0200">#REF!</definedName>
    <definedName name="_S120101_R0260_C0210" localSheetId="3">'S.12.01.01'!$W$40</definedName>
    <definedName name="_S120101_R0260_C0210">#REF!</definedName>
    <definedName name="_S120101_R0270_C0020" localSheetId="3">'S.12.01.01'!$D$42</definedName>
    <definedName name="_S120101_R0270_C0020">#REF!</definedName>
    <definedName name="_S120101_R0270_C0030" localSheetId="3">'S.12.01.01'!$E$42</definedName>
    <definedName name="_S120101_R0270_C0030">#REF!</definedName>
    <definedName name="_S120101_R0270_C0040" localSheetId="3">'S.12.01.01'!$F$42</definedName>
    <definedName name="_S120101_R0270_C0040">#REF!</definedName>
    <definedName name="_S120101_R0270_C0050" localSheetId="3">'S.12.01.01'!$G$42</definedName>
    <definedName name="_S120101_R0270_C0050">#REF!</definedName>
    <definedName name="_S120101_R0270_C0060" localSheetId="3">'S.12.01.01'!$H$42</definedName>
    <definedName name="_S120101_R0270_C0060">#REF!</definedName>
    <definedName name="_S120101_R0270_C0070" localSheetId="3">'S.12.01.01'!$I$42</definedName>
    <definedName name="_S120101_R0270_C0070">#REF!</definedName>
    <definedName name="_S120101_R0270_C0080" localSheetId="3">'S.12.01.01'!$J$42</definedName>
    <definedName name="_S120101_R0270_C0080">#REF!</definedName>
    <definedName name="_S120101_R0270_C0090" localSheetId="3">'S.12.01.01'!$K$42</definedName>
    <definedName name="_S120101_R0270_C0090">#REF!</definedName>
    <definedName name="_S120101_R0270_C0100" localSheetId="3">'S.12.01.01'!$L$42</definedName>
    <definedName name="_S120101_R0270_C0100">#REF!</definedName>
    <definedName name="_S120101_R0270_C0110" localSheetId="3">'S.12.01.01'!$M$42</definedName>
    <definedName name="_S120101_R0270_C0110">#REF!</definedName>
    <definedName name="_S120101_R0270_C0120" localSheetId="3">'S.12.01.01'!$N$42</definedName>
    <definedName name="_S120101_R0270_C0120">#REF!</definedName>
    <definedName name="_S120101_R0270_C0130" localSheetId="3">'S.12.01.01'!$O$42</definedName>
    <definedName name="_S120101_R0270_C0130">#REF!</definedName>
    <definedName name="_S120101_R0270_C0140" localSheetId="3">'S.12.01.01'!$P$42</definedName>
    <definedName name="_S120101_R0270_C0140">#REF!</definedName>
    <definedName name="_S120101_R0270_C0150" localSheetId="3">'S.12.01.01'!$Q$42</definedName>
    <definedName name="_S120101_R0270_C0150">#REF!</definedName>
    <definedName name="_S120101_R0270_C0160" localSheetId="3">'S.12.01.01'!$R$42</definedName>
    <definedName name="_S120101_R0270_C0160">#REF!</definedName>
    <definedName name="_S120101_R0270_C0170" localSheetId="3">'S.12.01.01'!$S$42</definedName>
    <definedName name="_S120101_R0270_C0170">#REF!</definedName>
    <definedName name="_S120101_R0270_C0180" localSheetId="3">'S.12.01.01'!$T$42</definedName>
    <definedName name="_S120101_R0270_C0180">#REF!</definedName>
    <definedName name="_S120101_R0270_C0190" localSheetId="3">'S.12.01.01'!$U$42</definedName>
    <definedName name="_S120101_R0270_C0190">#REF!</definedName>
    <definedName name="_S120101_R0270_C0200" localSheetId="3">'S.12.01.01'!$V$42</definedName>
    <definedName name="_S120101_R0270_C0200">#REF!</definedName>
    <definedName name="_S120101_R0270_C0210" localSheetId="3">'S.12.01.01'!$W$42</definedName>
    <definedName name="_S120101_R0270_C0210">#REF!</definedName>
    <definedName name="_S120101_R0280_C0020" localSheetId="3">'S.12.01.01'!$D$43</definedName>
    <definedName name="_S120101_R0280_C0020">#REF!</definedName>
    <definedName name="_S120101_R0280_C0030" localSheetId="3">'S.12.01.01'!$E$43</definedName>
    <definedName name="_S120101_R0280_C0030">#REF!</definedName>
    <definedName name="_S120101_R0280_C0040" localSheetId="3">'S.12.01.01'!$F$43</definedName>
    <definedName name="_S120101_R0280_C0040">#REF!</definedName>
    <definedName name="_S120101_R0280_C0050" localSheetId="3">'S.12.01.01'!$G$43</definedName>
    <definedName name="_S120101_R0280_C0050">#REF!</definedName>
    <definedName name="_S120101_R0280_C0060" localSheetId="3">'S.12.01.01'!$H$43</definedName>
    <definedName name="_S120101_R0280_C0060">#REF!</definedName>
    <definedName name="_S120101_R0280_C0070" localSheetId="3">'S.12.01.01'!$I$43</definedName>
    <definedName name="_S120101_R0280_C0070">#REF!</definedName>
    <definedName name="_S120101_R0280_C0080" localSheetId="3">'S.12.01.01'!$J$43</definedName>
    <definedName name="_S120101_R0280_C0080">#REF!</definedName>
    <definedName name="_S120101_R0280_C0090" localSheetId="3">'S.12.01.01'!$K$43</definedName>
    <definedName name="_S120101_R0280_C0090">#REF!</definedName>
    <definedName name="_S120101_R0280_C0100" localSheetId="3">'S.12.01.01'!$L$43</definedName>
    <definedName name="_S120101_R0280_C0100">#REF!</definedName>
    <definedName name="_S120101_R0280_C0110" localSheetId="3">'S.12.01.01'!$M$43</definedName>
    <definedName name="_S120101_R0280_C0110">#REF!</definedName>
    <definedName name="_S120101_R0280_C0120" localSheetId="3">'S.12.01.01'!$N$43</definedName>
    <definedName name="_S120101_R0280_C0120">#REF!</definedName>
    <definedName name="_S120101_R0280_C0130" localSheetId="3">'S.12.01.01'!$O$43</definedName>
    <definedName name="_S120101_R0280_C0130">#REF!</definedName>
    <definedName name="_S120101_R0280_C0140" localSheetId="3">'S.12.01.01'!$P$43</definedName>
    <definedName name="_S120101_R0280_C0140">#REF!</definedName>
    <definedName name="_S120101_R0280_C0150" localSheetId="3">'S.12.01.01'!$Q$43</definedName>
    <definedName name="_S120101_R0280_C0150">#REF!</definedName>
    <definedName name="_S120101_R0280_C0160" localSheetId="3">'S.12.01.01'!$R$43</definedName>
    <definedName name="_S120101_R0280_C0160">#REF!</definedName>
    <definedName name="_S120101_R0280_C0170" localSheetId="3">'S.12.01.01'!$S$43</definedName>
    <definedName name="_S120101_R0280_C0170">#REF!</definedName>
    <definedName name="_S120101_R0280_C0180" localSheetId="3">'S.12.01.01'!$T$43</definedName>
    <definedName name="_S120101_R0280_C0180">#REF!</definedName>
    <definedName name="_S120101_R0280_C0190" localSheetId="3">'S.12.01.01'!$U$43</definedName>
    <definedName name="_S120101_R0280_C0190">#REF!</definedName>
    <definedName name="_S120101_R0280_C0200" localSheetId="3">'S.12.01.01'!$V$43</definedName>
    <definedName name="_S120101_R0280_C0200">#REF!</definedName>
    <definedName name="_S120101_R0280_C0210" localSheetId="3">'S.12.01.01'!$W$43</definedName>
    <definedName name="_S120101_R0280_C0210">#REF!</definedName>
    <definedName name="_S120101_R0290_C0020" localSheetId="3">'S.12.01.01'!$D$44</definedName>
    <definedName name="_S120101_R0290_C0020">#REF!</definedName>
    <definedName name="_S120101_R0290_C0030" localSheetId="3">'S.12.01.01'!$E$44</definedName>
    <definedName name="_S120101_R0290_C0030">#REF!</definedName>
    <definedName name="_S120101_R0290_C0040" localSheetId="3">'S.12.01.01'!$F$44</definedName>
    <definedName name="_S120101_R0290_C0040">#REF!</definedName>
    <definedName name="_S120101_R0290_C0050" localSheetId="3">'S.12.01.01'!$G$44</definedName>
    <definedName name="_S120101_R0290_C0050">#REF!</definedName>
    <definedName name="_S120101_R0290_C0060" localSheetId="3">'S.12.01.01'!$H$44</definedName>
    <definedName name="_S120101_R0290_C0060">#REF!</definedName>
    <definedName name="_S120101_R0290_C0070" localSheetId="3">'S.12.01.01'!$I$44</definedName>
    <definedName name="_S120101_R0290_C0070">#REF!</definedName>
    <definedName name="_S120101_R0290_C0080" localSheetId="3">'S.12.01.01'!$J$44</definedName>
    <definedName name="_S120101_R0290_C0080">#REF!</definedName>
    <definedName name="_S120101_R0290_C0090" localSheetId="3">'S.12.01.01'!$K$44</definedName>
    <definedName name="_S120101_R0290_C0090">#REF!</definedName>
    <definedName name="_S120101_R0290_C0100" localSheetId="3">'S.12.01.01'!$L$44</definedName>
    <definedName name="_S120101_R0290_C0100">#REF!</definedName>
    <definedName name="_S120101_R0290_C0110" localSheetId="3">'S.12.01.01'!$M$44</definedName>
    <definedName name="_S120101_R0290_C0110">#REF!</definedName>
    <definedName name="_S120101_R0290_C0120" localSheetId="3">'S.12.01.01'!$N$44</definedName>
    <definedName name="_S120101_R0290_C0120">#REF!</definedName>
    <definedName name="_S120101_R0290_C0130" localSheetId="3">'S.12.01.01'!$O$44</definedName>
    <definedName name="_S120101_R0290_C0130">#REF!</definedName>
    <definedName name="_S120101_R0290_C0140" localSheetId="3">'S.12.01.01'!$P$44</definedName>
    <definedName name="_S120101_R0290_C0140">#REF!</definedName>
    <definedName name="_S120101_R0290_C0150" localSheetId="3">'S.12.01.01'!$Q$44</definedName>
    <definedName name="_S120101_R0290_C0150">#REF!</definedName>
    <definedName name="_S120101_R0290_C0160" localSheetId="3">'S.12.01.01'!$R$44</definedName>
    <definedName name="_S120101_R0290_C0160">#REF!</definedName>
    <definedName name="_S120101_R0290_C0170" localSheetId="3">'S.12.01.01'!$S$44</definedName>
    <definedName name="_S120101_R0290_C0170">#REF!</definedName>
    <definedName name="_S120101_R0290_C0180" localSheetId="3">'S.12.01.01'!$T$44</definedName>
    <definedName name="_S120101_R0290_C0180">#REF!</definedName>
    <definedName name="_S120101_R0290_C0190" localSheetId="3">'S.12.01.01'!$U$44</definedName>
    <definedName name="_S120101_R0290_C0190">#REF!</definedName>
    <definedName name="_S120101_R0290_C0200" localSheetId="3">'S.12.01.01'!$V$44</definedName>
    <definedName name="_S120101_R0290_C0200">#REF!</definedName>
    <definedName name="_S120101_R0290_C0210" localSheetId="3">'S.12.01.01'!$W$44</definedName>
    <definedName name="_S120101_R0290_C0210">#REF!</definedName>
    <definedName name="_S120101_R0300_C0020" localSheetId="3">'S.12.01.01'!$D$45</definedName>
    <definedName name="_S120101_R0300_C0020">#REF!</definedName>
    <definedName name="_S120101_R0300_C0030" localSheetId="3">'S.12.01.01'!$E$45</definedName>
    <definedName name="_S120101_R0300_C0030">#REF!</definedName>
    <definedName name="_S120101_R0300_C0040" localSheetId="3">'S.12.01.01'!$F$45</definedName>
    <definedName name="_S120101_R0300_C0040">#REF!</definedName>
    <definedName name="_S120101_R0300_C0050" localSheetId="3">'S.12.01.01'!$G$45</definedName>
    <definedName name="_S120101_R0300_C0050">#REF!</definedName>
    <definedName name="_S120101_R0300_C0060" localSheetId="3">'S.12.01.01'!$H$45</definedName>
    <definedName name="_S120101_R0300_C0060">#REF!</definedName>
    <definedName name="_S120101_R0300_C0070" localSheetId="3">'S.12.01.01'!$I$45</definedName>
    <definedName name="_S120101_R0300_C0070">#REF!</definedName>
    <definedName name="_S120101_R0300_C0080" localSheetId="3">'S.12.01.01'!$J$45</definedName>
    <definedName name="_S120101_R0300_C0080">#REF!</definedName>
    <definedName name="_S120101_R0300_C0090" localSheetId="3">'S.12.01.01'!$K$45</definedName>
    <definedName name="_S120101_R0300_C0090">#REF!</definedName>
    <definedName name="_S120101_R0300_C0100" localSheetId="3">'S.12.01.01'!$L$45</definedName>
    <definedName name="_S120101_R0300_C0100">#REF!</definedName>
    <definedName name="_S120101_R0300_C0110" localSheetId="3">'S.12.01.01'!$M$45</definedName>
    <definedName name="_S120101_R0300_C0110">#REF!</definedName>
    <definedName name="_S120101_R0300_C0120" localSheetId="3">'S.12.01.01'!$N$45</definedName>
    <definedName name="_S120101_R0300_C0120">#REF!</definedName>
    <definedName name="_S120101_R0300_C0130" localSheetId="3">'S.12.01.01'!$O$45</definedName>
    <definedName name="_S120101_R0300_C0130">#REF!</definedName>
    <definedName name="_S120101_R0300_C0140" localSheetId="3">'S.12.01.01'!$P$45</definedName>
    <definedName name="_S120101_R0300_C0140">#REF!</definedName>
    <definedName name="_S120101_R0300_C0150" localSheetId="3">'S.12.01.01'!$Q$45</definedName>
    <definedName name="_S120101_R0300_C0150">#REF!</definedName>
    <definedName name="_S120101_R0300_C0160" localSheetId="3">'S.12.01.01'!$R$45</definedName>
    <definedName name="_S120101_R0300_C0160">#REF!</definedName>
    <definedName name="_S120101_R0300_C0170" localSheetId="3">'S.12.01.01'!$S$45</definedName>
    <definedName name="_S120101_R0300_C0170">#REF!</definedName>
    <definedName name="_S120101_R0300_C0180" localSheetId="3">'S.12.01.01'!$T$45</definedName>
    <definedName name="_S120101_R0300_C0180">#REF!</definedName>
    <definedName name="_S120101_R0300_C0190" localSheetId="3">'S.12.01.01'!$U$45</definedName>
    <definedName name="_S120101_R0300_C0190">#REF!</definedName>
    <definedName name="_S120101_R0300_C0200" localSheetId="3">'S.12.01.01'!$V$45</definedName>
    <definedName name="_S120101_R0300_C0200">#REF!</definedName>
    <definedName name="_S120101_R0300_C0210" localSheetId="3">'S.12.01.01'!$W$45</definedName>
    <definedName name="_S120101_R0300_C0210">#REF!</definedName>
    <definedName name="_S120101_R0310_C0020" localSheetId="3">'S.12.01.01'!$D$46</definedName>
    <definedName name="_S120101_R0310_C0020">#REF!</definedName>
    <definedName name="_S120101_R0310_C0030" localSheetId="3">'S.12.01.01'!$E$46</definedName>
    <definedName name="_S120101_R0310_C0030">#REF!</definedName>
    <definedName name="_S120101_R0310_C0040" localSheetId="3">'S.12.01.01'!$F$46</definedName>
    <definedName name="_S120101_R0310_C0040">#REF!</definedName>
    <definedName name="_S120101_R0310_C0050" localSheetId="3">'S.12.01.01'!$G$46</definedName>
    <definedName name="_S120101_R0310_C0050">#REF!</definedName>
    <definedName name="_S120101_R0310_C0060" localSheetId="3">'S.12.01.01'!$H$46</definedName>
    <definedName name="_S120101_R0310_C0060">#REF!</definedName>
    <definedName name="_S120101_R0310_C0070" localSheetId="3">'S.12.01.01'!$I$46</definedName>
    <definedName name="_S120101_R0310_C0070">#REF!</definedName>
    <definedName name="_S120101_R0310_C0080" localSheetId="3">'S.12.01.01'!$J$46</definedName>
    <definedName name="_S120101_R0310_C0080">#REF!</definedName>
    <definedName name="_S120101_R0310_C0090" localSheetId="3">'S.12.01.01'!$K$46</definedName>
    <definedName name="_S120101_R0310_C0090">#REF!</definedName>
    <definedName name="_S120101_R0310_C0100" localSheetId="3">'S.12.01.01'!$L$46</definedName>
    <definedName name="_S120101_R0310_C0100">#REF!</definedName>
    <definedName name="_S120101_R0310_C0110" localSheetId="3">'S.12.01.01'!$M$46</definedName>
    <definedName name="_S120101_R0310_C0110">#REF!</definedName>
    <definedName name="_S120101_R0310_C0120" localSheetId="3">'S.12.01.01'!$N$46</definedName>
    <definedName name="_S120101_R0310_C0120">#REF!</definedName>
    <definedName name="_S120101_R0310_C0130" localSheetId="3">'S.12.01.01'!$O$46</definedName>
    <definedName name="_S120101_R0310_C0130">#REF!</definedName>
    <definedName name="_S120101_R0310_C0140" localSheetId="3">'S.12.01.01'!$P$46</definedName>
    <definedName name="_S120101_R0310_C0140">#REF!</definedName>
    <definedName name="_S120101_R0310_C0150" localSheetId="3">'S.12.01.01'!$Q$46</definedName>
    <definedName name="_S120101_R0310_C0150">#REF!</definedName>
    <definedName name="_S120101_R0310_C0160" localSheetId="3">'S.12.01.01'!$R$46</definedName>
    <definedName name="_S120101_R0310_C0160">#REF!</definedName>
    <definedName name="_S120101_R0310_C0170" localSheetId="3">'S.12.01.01'!$S$46</definedName>
    <definedName name="_S120101_R0310_C0170">#REF!</definedName>
    <definedName name="_S120101_R0310_C0180" localSheetId="3">'S.12.01.01'!$T$46</definedName>
    <definedName name="_S120101_R0310_C0180">#REF!</definedName>
    <definedName name="_S120101_R0310_C0190" localSheetId="3">'S.12.01.01'!$U$46</definedName>
    <definedName name="_S120101_R0310_C0190">#REF!</definedName>
    <definedName name="_S120101_R0310_C0200" localSheetId="3">'S.12.01.01'!$V$46</definedName>
    <definedName name="_S120101_R0310_C0200">#REF!</definedName>
    <definedName name="_S120101_R0310_C0210" localSheetId="3">'S.12.01.01'!$W$46</definedName>
    <definedName name="_S120101_R0310_C0210">#REF!</definedName>
    <definedName name="_S120101_R0320_C0020" localSheetId="3">'S.12.01.01'!$D$47</definedName>
    <definedName name="_S120101_R0320_C0020">#REF!</definedName>
    <definedName name="_S120101_R0320_C0030" localSheetId="3">'S.12.01.01'!$E$47</definedName>
    <definedName name="_S120101_R0320_C0030">#REF!</definedName>
    <definedName name="_S120101_R0320_C0040" localSheetId="3">'S.12.01.01'!$F$47</definedName>
    <definedName name="_S120101_R0320_C0040">#REF!</definedName>
    <definedName name="_S120101_R0320_C0050" localSheetId="3">'S.12.01.01'!$G$47</definedName>
    <definedName name="_S120101_R0320_C0050">#REF!</definedName>
    <definedName name="_S120101_R0320_C0060" localSheetId="3">'S.12.01.01'!$H$47</definedName>
    <definedName name="_S120101_R0320_C0060">#REF!</definedName>
    <definedName name="_S120101_R0320_C0070" localSheetId="3">'S.12.01.01'!$I$47</definedName>
    <definedName name="_S120101_R0320_C0070">#REF!</definedName>
    <definedName name="_S120101_R0320_C0080" localSheetId="3">'S.12.01.01'!$J$47</definedName>
    <definedName name="_S120101_R0320_C0080">#REF!</definedName>
    <definedName name="_S120101_R0320_C0090" localSheetId="3">'S.12.01.01'!$K$47</definedName>
    <definedName name="_S120101_R0320_C0090">#REF!</definedName>
    <definedName name="_S120101_R0320_C0100" localSheetId="3">'S.12.01.01'!$L$47</definedName>
    <definedName name="_S120101_R0320_C0100">#REF!</definedName>
    <definedName name="_S120101_R0320_C0110" localSheetId="3">'S.12.01.01'!$M$47</definedName>
    <definedName name="_S120101_R0320_C0110">#REF!</definedName>
    <definedName name="_S120101_R0320_C0120" localSheetId="3">'S.12.01.01'!$N$47</definedName>
    <definedName name="_S120101_R0320_C0120">#REF!</definedName>
    <definedName name="_S120101_R0320_C0130" localSheetId="3">'S.12.01.01'!$O$47</definedName>
    <definedName name="_S120101_R0320_C0130">#REF!</definedName>
    <definedName name="_S120101_R0320_C0140" localSheetId="3">'S.12.01.01'!$P$47</definedName>
    <definedName name="_S120101_R0320_C0140">#REF!</definedName>
    <definedName name="_S120101_R0320_C0150" localSheetId="3">'S.12.01.01'!$Q$47</definedName>
    <definedName name="_S120101_R0320_C0150">#REF!</definedName>
    <definedName name="_S120101_R0320_C0160" localSheetId="3">'S.12.01.01'!$R$47</definedName>
    <definedName name="_S120101_R0320_C0160">#REF!</definedName>
    <definedName name="_S120101_R0320_C0170" localSheetId="3">'S.12.01.01'!$S$47</definedName>
    <definedName name="_S120101_R0320_C0170">#REF!</definedName>
    <definedName name="_S120101_R0320_C0180" localSheetId="3">'S.12.01.01'!$T$47</definedName>
    <definedName name="_S120101_R0320_C0180">#REF!</definedName>
    <definedName name="_S120101_R0320_C0190" localSheetId="3">'S.12.01.01'!$U$47</definedName>
    <definedName name="_S120101_R0320_C0190">#REF!</definedName>
    <definedName name="_S120101_R0320_C0200" localSheetId="3">'S.12.01.01'!$V$47</definedName>
    <definedName name="_S120101_R0320_C0200">#REF!</definedName>
    <definedName name="_S120101_R0320_C0210" localSheetId="3">'S.12.01.01'!$W$47</definedName>
    <definedName name="_S120101_R0320_C0210">#REF!</definedName>
    <definedName name="_S120101_R0330_C0020" localSheetId="3">'S.12.01.01'!$D$48</definedName>
    <definedName name="_S120101_R0330_C0020">#REF!</definedName>
    <definedName name="_S120101_R0330_C0030" localSheetId="3">'S.12.01.01'!$E$48</definedName>
    <definedName name="_S120101_R0330_C0030">#REF!</definedName>
    <definedName name="_S120101_R0330_C0040" localSheetId="3">'S.12.01.01'!$F$48</definedName>
    <definedName name="_S120101_R0330_C0040">#REF!</definedName>
    <definedName name="_S120101_R0330_C0050" localSheetId="3">'S.12.01.01'!$G$48</definedName>
    <definedName name="_S120101_R0330_C0050">#REF!</definedName>
    <definedName name="_S120101_R0330_C0060" localSheetId="3">'S.12.01.01'!$H$48</definedName>
    <definedName name="_S120101_R0330_C0060">#REF!</definedName>
    <definedName name="_S120101_R0330_C0070" localSheetId="3">'S.12.01.01'!$I$48</definedName>
    <definedName name="_S120101_R0330_C0070">#REF!</definedName>
    <definedName name="_S120101_R0330_C0080" localSheetId="3">'S.12.01.01'!$J$48</definedName>
    <definedName name="_S120101_R0330_C0080">#REF!</definedName>
    <definedName name="_S120101_R0330_C0090" localSheetId="3">'S.12.01.01'!$K$48</definedName>
    <definedName name="_S120101_R0330_C0090">#REF!</definedName>
    <definedName name="_S120101_R0330_C0100" localSheetId="3">'S.12.01.01'!$L$48</definedName>
    <definedName name="_S120101_R0330_C0100">#REF!</definedName>
    <definedName name="_S120101_R0330_C0110" localSheetId="3">'S.12.01.01'!$M$48</definedName>
    <definedName name="_S120101_R0330_C0110">#REF!</definedName>
    <definedName name="_S120101_R0330_C0120" localSheetId="3">'S.12.01.01'!$N$48</definedName>
    <definedName name="_S120101_R0330_C0120">#REF!</definedName>
    <definedName name="_S120101_R0330_C0130" localSheetId="3">'S.12.01.01'!$O$48</definedName>
    <definedName name="_S120101_R0330_C0130">#REF!</definedName>
    <definedName name="_S120101_R0330_C0140" localSheetId="3">'S.12.01.01'!$P$48</definedName>
    <definedName name="_S120101_R0330_C0140">#REF!</definedName>
    <definedName name="_S120101_R0330_C0150" localSheetId="3">'S.12.01.01'!$Q$48</definedName>
    <definedName name="_S120101_R0330_C0150">#REF!</definedName>
    <definedName name="_S120101_R0330_C0160" localSheetId="3">'S.12.01.01'!$R$48</definedName>
    <definedName name="_S120101_R0330_C0160">#REF!</definedName>
    <definedName name="_S120101_R0330_C0170" localSheetId="3">'S.12.01.01'!$S$48</definedName>
    <definedName name="_S120101_R0330_C0170">#REF!</definedName>
    <definedName name="_S120101_R0330_C0180" localSheetId="3">'S.12.01.01'!$T$48</definedName>
    <definedName name="_S120101_R0330_C0180">#REF!</definedName>
    <definedName name="_S120101_R0330_C0190" localSheetId="3">'S.12.01.01'!$U$48</definedName>
    <definedName name="_S120101_R0330_C0190">#REF!</definedName>
    <definedName name="_S120101_R0330_C0200" localSheetId="3">'S.12.01.01'!$V$48</definedName>
    <definedName name="_S120101_R0330_C0200">#REF!</definedName>
    <definedName name="_S120101_R0330_C0210" localSheetId="3">'S.12.01.01'!$W$48</definedName>
    <definedName name="_S120101_R0330_C0210">#REF!</definedName>
    <definedName name="_S120101_R0340_C0020" localSheetId="3">'S.12.01.01'!$D$49</definedName>
    <definedName name="_S120101_R0340_C0020">#REF!</definedName>
    <definedName name="_S120101_R0340_C0030" localSheetId="3">'S.12.01.01'!$E$49</definedName>
    <definedName name="_S120101_R0340_C0030">#REF!</definedName>
    <definedName name="_S120101_R0340_C0040" localSheetId="3">'S.12.01.01'!$F$49</definedName>
    <definedName name="_S120101_R0340_C0040">#REF!</definedName>
    <definedName name="_S120101_R0340_C0050" localSheetId="3">'S.12.01.01'!$G$49</definedName>
    <definedName name="_S120101_R0340_C0050">#REF!</definedName>
    <definedName name="_S120101_R0340_C0060" localSheetId="3">'S.12.01.01'!$H$49</definedName>
    <definedName name="_S120101_R0340_C0060">#REF!</definedName>
    <definedName name="_S120101_R0340_C0070" localSheetId="3">'S.12.01.01'!$I$49</definedName>
    <definedName name="_S120101_R0340_C0070">#REF!</definedName>
    <definedName name="_S120101_R0340_C0080" localSheetId="3">'S.12.01.01'!$J$49</definedName>
    <definedName name="_S120101_R0340_C0080">#REF!</definedName>
    <definedName name="_S120101_R0340_C0090" localSheetId="3">'S.12.01.01'!$K$49</definedName>
    <definedName name="_S120101_R0340_C0090">#REF!</definedName>
    <definedName name="_S120101_R0340_C0100" localSheetId="3">'S.12.01.01'!$L$49</definedName>
    <definedName name="_S120101_R0340_C0100">#REF!</definedName>
    <definedName name="_S120101_R0340_C0110" localSheetId="3">'S.12.01.01'!$M$49</definedName>
    <definedName name="_S120101_R0340_C0110">#REF!</definedName>
    <definedName name="_S120101_R0340_C0120" localSheetId="3">'S.12.01.01'!$N$49</definedName>
    <definedName name="_S120101_R0340_C0120">#REF!</definedName>
    <definedName name="_S120101_R0340_C0130" localSheetId="3">'S.12.01.01'!$O$49</definedName>
    <definedName name="_S120101_R0340_C0130">#REF!</definedName>
    <definedName name="_S120101_R0340_C0140" localSheetId="3">'S.12.01.01'!$P$49</definedName>
    <definedName name="_S120101_R0340_C0140">#REF!</definedName>
    <definedName name="_S120101_R0340_C0150" localSheetId="3">'S.12.01.01'!$Q$49</definedName>
    <definedName name="_S120101_R0340_C0150">#REF!</definedName>
    <definedName name="_S120101_R0340_C0160" localSheetId="3">'S.12.01.01'!$R$49</definedName>
    <definedName name="_S120101_R0340_C0160">#REF!</definedName>
    <definedName name="_S120101_R0340_C0170" localSheetId="3">'S.12.01.01'!$S$49</definedName>
    <definedName name="_S120101_R0340_C0170">#REF!</definedName>
    <definedName name="_S120101_R0340_C0180" localSheetId="3">'S.12.01.01'!$T$49</definedName>
    <definedName name="_S120101_R0340_C0180">#REF!</definedName>
    <definedName name="_S120101_R0340_C0190" localSheetId="3">'S.12.01.01'!$U$49</definedName>
    <definedName name="_S120101_R0340_C0190">#REF!</definedName>
    <definedName name="_S120101_R0340_C0200" localSheetId="3">'S.12.01.01'!$V$49</definedName>
    <definedName name="_S120101_R0340_C0200">#REF!</definedName>
    <definedName name="_S120101_R0340_C0210" localSheetId="3">'S.12.01.01'!$W$49</definedName>
    <definedName name="_S120101_R0340_C0210">#REF!</definedName>
    <definedName name="_S120101_R0350_C0020" localSheetId="3">'S.12.01.01'!$D$50</definedName>
    <definedName name="_S120101_R0350_C0020">#REF!</definedName>
    <definedName name="_S120101_R0350_C0030" localSheetId="3">'S.12.01.01'!$E$50</definedName>
    <definedName name="_S120101_R0350_C0030">#REF!</definedName>
    <definedName name="_S120101_R0350_C0040" localSheetId="3">'S.12.01.01'!$F$50</definedName>
    <definedName name="_S120101_R0350_C0040">#REF!</definedName>
    <definedName name="_S120101_R0350_C0050" localSheetId="3">'S.12.01.01'!$G$50</definedName>
    <definedName name="_S120101_R0350_C0050">#REF!</definedName>
    <definedName name="_S120101_R0350_C0060" localSheetId="3">'S.12.01.01'!$H$50</definedName>
    <definedName name="_S120101_R0350_C0060">#REF!</definedName>
    <definedName name="_S120101_R0350_C0070" localSheetId="3">'S.12.01.01'!$I$50</definedName>
    <definedName name="_S120101_R0350_C0070">#REF!</definedName>
    <definedName name="_S120101_R0350_C0080" localSheetId="3">'S.12.01.01'!$J$50</definedName>
    <definedName name="_S120101_R0350_C0080">#REF!</definedName>
    <definedName name="_S120101_R0350_C0090" localSheetId="3">'S.12.01.01'!$K$50</definedName>
    <definedName name="_S120101_R0350_C0090">#REF!</definedName>
    <definedName name="_S120101_R0350_C0100" localSheetId="3">'S.12.01.01'!$L$50</definedName>
    <definedName name="_S120101_R0350_C0100">#REF!</definedName>
    <definedName name="_S120101_R0350_C0110" localSheetId="3">'S.12.01.01'!$M$50</definedName>
    <definedName name="_S120101_R0350_C0110">#REF!</definedName>
    <definedName name="_S120101_R0350_C0120" localSheetId="3">'S.12.01.01'!$N$50</definedName>
    <definedName name="_S120101_R0350_C0120">#REF!</definedName>
    <definedName name="_S120101_R0350_C0130" localSheetId="3">'S.12.01.01'!$O$50</definedName>
    <definedName name="_S120101_R0350_C0130">#REF!</definedName>
    <definedName name="_S120101_R0350_C0140" localSheetId="3">'S.12.01.01'!$P$50</definedName>
    <definedName name="_S120101_R0350_C0140">#REF!</definedName>
    <definedName name="_S120101_R0350_C0150" localSheetId="3">'S.12.01.01'!$Q$50</definedName>
    <definedName name="_S120101_R0350_C0150">#REF!</definedName>
    <definedName name="_S120101_R0350_C0160" localSheetId="3">'S.12.01.01'!$R$50</definedName>
    <definedName name="_S120101_R0350_C0160">#REF!</definedName>
    <definedName name="_S120101_R0350_C0170" localSheetId="3">'S.12.01.01'!$S$50</definedName>
    <definedName name="_S120101_R0350_C0170">#REF!</definedName>
    <definedName name="_S120101_R0350_C0180" localSheetId="3">'S.12.01.01'!$T$50</definedName>
    <definedName name="_S120101_R0350_C0180">#REF!</definedName>
    <definedName name="_S120101_R0350_C0190" localSheetId="3">'S.12.01.01'!$U$50</definedName>
    <definedName name="_S120101_R0350_C0190">#REF!</definedName>
    <definedName name="_S120101_R0350_C0200" localSheetId="3">'S.12.01.01'!$V$50</definedName>
    <definedName name="_S120101_R0350_C0200">#REF!</definedName>
    <definedName name="_S120101_R0350_C0210" localSheetId="3">'S.12.01.01'!$W$50</definedName>
    <definedName name="_S120101_R0350_C0210">#REF!</definedName>
    <definedName name="_S120101_R0360_C0020" localSheetId="3">'S.12.01.01'!$D$51</definedName>
    <definedName name="_S120101_R0360_C0020">#REF!</definedName>
    <definedName name="_S120101_R0360_C0030" localSheetId="3">'S.12.01.01'!$E$51</definedName>
    <definedName name="_S120101_R0360_C0030">#REF!</definedName>
    <definedName name="_S120101_R0360_C0040" localSheetId="3">'S.12.01.01'!$F$51</definedName>
    <definedName name="_S120101_R0360_C0040">#REF!</definedName>
    <definedName name="_S120101_R0360_C0050" localSheetId="3">'S.12.01.01'!$G$51</definedName>
    <definedName name="_S120101_R0360_C0050">#REF!</definedName>
    <definedName name="_S120101_R0360_C0060" localSheetId="3">'S.12.01.01'!$H$51</definedName>
    <definedName name="_S120101_R0360_C0060">#REF!</definedName>
    <definedName name="_S120101_R0360_C0070" localSheetId="3">'S.12.01.01'!$I$51</definedName>
    <definedName name="_S120101_R0360_C0070">#REF!</definedName>
    <definedName name="_S120101_R0360_C0080" localSheetId="3">'S.12.01.01'!$J$51</definedName>
    <definedName name="_S120101_R0360_C0080">#REF!</definedName>
    <definedName name="_S120101_R0360_C0090" localSheetId="3">'S.12.01.01'!$K$51</definedName>
    <definedName name="_S120101_R0360_C0090">#REF!</definedName>
    <definedName name="_S120101_R0360_C0100" localSheetId="3">'S.12.01.01'!$L$51</definedName>
    <definedName name="_S120101_R0360_C0100">#REF!</definedName>
    <definedName name="_S120101_R0360_C0110" localSheetId="3">'S.12.01.01'!$M$51</definedName>
    <definedName name="_S120101_R0360_C0110">#REF!</definedName>
    <definedName name="_S120101_R0360_C0120" localSheetId="3">'S.12.01.01'!$N$51</definedName>
    <definedName name="_S120101_R0360_C0120">#REF!</definedName>
    <definedName name="_S120101_R0360_C0130" localSheetId="3">'S.12.01.01'!$O$51</definedName>
    <definedName name="_S120101_R0360_C0130">#REF!</definedName>
    <definedName name="_S120101_R0360_C0140" localSheetId="3">'S.12.01.01'!$P$51</definedName>
    <definedName name="_S120101_R0360_C0140">#REF!</definedName>
    <definedName name="_S120101_R0360_C0150" localSheetId="3">'S.12.01.01'!$Q$51</definedName>
    <definedName name="_S120101_R0360_C0150">#REF!</definedName>
    <definedName name="_S120101_R0360_C0160" localSheetId="3">'S.12.01.01'!$R$51</definedName>
    <definedName name="_S120101_R0360_C0160">#REF!</definedName>
    <definedName name="_S120101_R0360_C0170" localSheetId="3">'S.12.01.01'!$S$51</definedName>
    <definedName name="_S120101_R0360_C0170">#REF!</definedName>
    <definedName name="_S120101_R0360_C0180" localSheetId="3">'S.12.01.01'!$T$51</definedName>
    <definedName name="_S120101_R0360_C0180">#REF!</definedName>
    <definedName name="_S120101_R0360_C0190" localSheetId="3">'S.12.01.01'!$U$51</definedName>
    <definedName name="_S120101_R0360_C0190">#REF!</definedName>
    <definedName name="_S120101_R0360_C0200" localSheetId="3">'S.12.01.01'!$V$51</definedName>
    <definedName name="_S120101_R0360_C0200">#REF!</definedName>
    <definedName name="_S120101_R0360_C0210" localSheetId="3">'S.12.01.01'!$W$51</definedName>
    <definedName name="_S120101_R0360_C0210">#REF!</definedName>
    <definedName name="_S120101_R0370_C0020" localSheetId="3">'S.12.01.01'!$D$52</definedName>
    <definedName name="_S120101_R0370_C0020">#REF!</definedName>
    <definedName name="_S120101_R0370_C0030" localSheetId="3">'S.12.01.01'!$E$52</definedName>
    <definedName name="_S120101_R0370_C0030">#REF!</definedName>
    <definedName name="_S120101_R0370_C0040" localSheetId="3">'S.12.01.01'!$F$52</definedName>
    <definedName name="_S120101_R0370_C0040">#REF!</definedName>
    <definedName name="_S120101_R0370_C0050" localSheetId="3">'S.12.01.01'!$G$52</definedName>
    <definedName name="_S120101_R0370_C0050">#REF!</definedName>
    <definedName name="_S120101_R0370_C0060" localSheetId="3">'S.12.01.01'!$H$52</definedName>
    <definedName name="_S120101_R0370_C0060">#REF!</definedName>
    <definedName name="_S120101_R0370_C0070" localSheetId="3">'S.12.01.01'!$I$52</definedName>
    <definedName name="_S120101_R0370_C0070">#REF!</definedName>
    <definedName name="_S120101_R0370_C0080" localSheetId="3">'S.12.01.01'!$J$52</definedName>
    <definedName name="_S120101_R0370_C0080">#REF!</definedName>
    <definedName name="_S120101_R0370_C0090" localSheetId="3">'S.12.01.01'!$K$52</definedName>
    <definedName name="_S120101_R0370_C0090">#REF!</definedName>
    <definedName name="_S120101_R0370_C0100" localSheetId="3">'S.12.01.01'!$L$52</definedName>
    <definedName name="_S120101_R0370_C0100">#REF!</definedName>
    <definedName name="_S120101_R0370_C0110" localSheetId="3">'S.12.01.01'!$M$52</definedName>
    <definedName name="_S120101_R0370_C0110">#REF!</definedName>
    <definedName name="_S120101_R0370_C0120" localSheetId="3">'S.12.01.01'!$N$52</definedName>
    <definedName name="_S120101_R0370_C0120">#REF!</definedName>
    <definedName name="_S120101_R0370_C0130" localSheetId="3">'S.12.01.01'!$O$52</definedName>
    <definedName name="_S120101_R0370_C0130">#REF!</definedName>
    <definedName name="_S120101_R0370_C0140" localSheetId="3">'S.12.01.01'!$P$52</definedName>
    <definedName name="_S120101_R0370_C0140">#REF!</definedName>
    <definedName name="_S120101_R0370_C0150" localSheetId="3">'S.12.01.01'!$Q$52</definedName>
    <definedName name="_S120101_R0370_C0150">#REF!</definedName>
    <definedName name="_S120101_R0370_C0160" localSheetId="3">'S.12.01.01'!$R$52</definedName>
    <definedName name="_S120101_R0370_C0160">#REF!</definedName>
    <definedName name="_S120101_R0370_C0170" localSheetId="3">'S.12.01.01'!$S$52</definedName>
    <definedName name="_S120101_R0370_C0170">#REF!</definedName>
    <definedName name="_S120101_R0370_C0180" localSheetId="3">'S.12.01.01'!$T$52</definedName>
    <definedName name="_S120101_R0370_C0180">#REF!</definedName>
    <definedName name="_S120101_R0370_C0190" localSheetId="3">'S.12.01.01'!$U$52</definedName>
    <definedName name="_S120101_R0370_C0190">#REF!</definedName>
    <definedName name="_S120101_R0370_C0200" localSheetId="3">'S.12.01.01'!$V$52</definedName>
    <definedName name="_S120101_R0370_C0200">#REF!</definedName>
    <definedName name="_S120101_R0370_C0210" localSheetId="3">'S.12.01.01'!$W$52</definedName>
    <definedName name="_S120101_R0370_C0210">#REF!</definedName>
    <definedName name="_S170101_R0010_C0020" localSheetId="4">'S.17.01.01'!$E$17</definedName>
    <definedName name="_S170101_R0010_C0020">#REF!</definedName>
    <definedName name="_S170101_R0010_C0030" localSheetId="4">'S.17.01.01'!$F$17</definedName>
    <definedName name="_S170101_R0010_C0030">#REF!</definedName>
    <definedName name="_S170101_R0010_C0040" localSheetId="4">'S.17.01.01'!$G$17</definedName>
    <definedName name="_S170101_R0010_C0040">#REF!</definedName>
    <definedName name="_S170101_R0010_C0050" localSheetId="4">'S.17.01.01'!$H$17</definedName>
    <definedName name="_S170101_R0010_C0050">#REF!</definedName>
    <definedName name="_S170101_R0010_C0060" localSheetId="4">'S.17.01.01'!$I$17</definedName>
    <definedName name="_S170101_R0010_C0060">#REF!</definedName>
    <definedName name="_S170101_R0010_C0070" localSheetId="4">'S.17.01.01'!$J$17</definedName>
    <definedName name="_S170101_R0010_C0070">#REF!</definedName>
    <definedName name="_S170101_R0010_C0080" localSheetId="4">'S.17.01.01'!$K$17</definedName>
    <definedName name="_S170101_R0010_C0080">#REF!</definedName>
    <definedName name="_S170101_R0010_C0090" localSheetId="4">'S.17.01.01'!$L$17</definedName>
    <definedName name="_S170101_R0010_C0090">#REF!</definedName>
    <definedName name="_S170101_R0010_C0100" localSheetId="4">'S.17.01.01'!$M$17</definedName>
    <definedName name="_S170101_R0010_C0100">#REF!</definedName>
    <definedName name="_S170101_R0010_C0110" localSheetId="4">'S.17.01.01'!$N$17</definedName>
    <definedName name="_S170101_R0010_C0110">#REF!</definedName>
    <definedName name="_S170101_R0010_C0120" localSheetId="4">'S.17.01.01'!$O$17</definedName>
    <definedName name="_S170101_R0010_C0120">#REF!</definedName>
    <definedName name="_S170101_R0010_C0130" localSheetId="4">'S.17.01.01'!$P$17</definedName>
    <definedName name="_S170101_R0010_C0130">#REF!</definedName>
    <definedName name="_S170101_R0010_C0140" localSheetId="4">'S.17.01.01'!$Q$17</definedName>
    <definedName name="_S170101_R0010_C0140">#REF!</definedName>
    <definedName name="_S170101_R0010_C0150" localSheetId="4">'S.17.01.01'!$R$17</definedName>
    <definedName name="_S170101_R0010_C0150">#REF!</definedName>
    <definedName name="_S170101_R0010_C0160" localSheetId="4">'S.17.01.01'!$S$17</definedName>
    <definedName name="_S170101_R0010_C0160">#REF!</definedName>
    <definedName name="_S170101_R0010_C0170" localSheetId="4">'S.17.01.01'!$T$17</definedName>
    <definedName name="_S170101_R0010_C0170">#REF!</definedName>
    <definedName name="_S170101_R0010_C0180" localSheetId="4">'S.17.01.01'!$U$17</definedName>
    <definedName name="_S170101_R0010_C0180">#REF!</definedName>
    <definedName name="_S170101_R0020_C0020" localSheetId="4">'S.17.01.01'!$E$18</definedName>
    <definedName name="_S170101_R0020_C0020">#REF!</definedName>
    <definedName name="_S170101_R0020_C0030" localSheetId="4">'S.17.01.01'!$F$18</definedName>
    <definedName name="_S170101_R0020_C0030">#REF!</definedName>
    <definedName name="_S170101_R0020_C0040" localSheetId="4">'S.17.01.01'!$G$18</definedName>
    <definedName name="_S170101_R0020_C0040">#REF!</definedName>
    <definedName name="_S170101_R0020_C0050" localSheetId="4">'S.17.01.01'!$H$18</definedName>
    <definedName name="_S170101_R0020_C0050">#REF!</definedName>
    <definedName name="_S170101_R0020_C0060" localSheetId="4">'S.17.01.01'!$I$18</definedName>
    <definedName name="_S170101_R0020_C0060">#REF!</definedName>
    <definedName name="_S170101_R0020_C0070" localSheetId="4">'S.17.01.01'!$J$18</definedName>
    <definedName name="_S170101_R0020_C0070">#REF!</definedName>
    <definedName name="_S170101_R0020_C0080" localSheetId="4">'S.17.01.01'!$K$18</definedName>
    <definedName name="_S170101_R0020_C0080">#REF!</definedName>
    <definedName name="_S170101_R0020_C0090" localSheetId="4">'S.17.01.01'!$L$18</definedName>
    <definedName name="_S170101_R0020_C0090">#REF!</definedName>
    <definedName name="_S170101_R0020_C0100" localSheetId="4">'S.17.01.01'!$M$18</definedName>
    <definedName name="_S170101_R0020_C0100">#REF!</definedName>
    <definedName name="_S170101_R0020_C0110" localSheetId="4">'S.17.01.01'!$N$18</definedName>
    <definedName name="_S170101_R0020_C0110">#REF!</definedName>
    <definedName name="_S170101_R0020_C0120" localSheetId="4">'S.17.01.01'!$O$18</definedName>
    <definedName name="_S170101_R0020_C0120">#REF!</definedName>
    <definedName name="_S170101_R0020_C0130" localSheetId="4">'S.17.01.01'!$P$18</definedName>
    <definedName name="_S170101_R0020_C0130">#REF!</definedName>
    <definedName name="_S170101_R0020_C0140" localSheetId="4">'S.17.01.01'!$Q$18</definedName>
    <definedName name="_S170101_R0020_C0140">#REF!</definedName>
    <definedName name="_S170101_R0020_C0150" localSheetId="4">'S.17.01.01'!$R$18</definedName>
    <definedName name="_S170101_R0020_C0150">#REF!</definedName>
    <definedName name="_S170101_R0020_C0160" localSheetId="4">'S.17.01.01'!$S$18</definedName>
    <definedName name="_S170101_R0020_C0160">#REF!</definedName>
    <definedName name="_S170101_R0020_C0170" localSheetId="4">'S.17.01.01'!$T$18</definedName>
    <definedName name="_S170101_R0020_C0170">#REF!</definedName>
    <definedName name="_S170101_R0020_C0180" localSheetId="4">'S.17.01.01'!$U$18</definedName>
    <definedName name="_S170101_R0020_C0180">#REF!</definedName>
    <definedName name="_S170101_R0030_C0020" localSheetId="4">'S.17.01.01'!$E$19</definedName>
    <definedName name="_S170101_R0030_C0020">#REF!</definedName>
    <definedName name="_S170101_R0030_C0030" localSheetId="4">'S.17.01.01'!$F$19</definedName>
    <definedName name="_S170101_R0030_C0030">#REF!</definedName>
    <definedName name="_S170101_R0030_C0040" localSheetId="4">'S.17.01.01'!$G$19</definedName>
    <definedName name="_S170101_R0030_C0040">#REF!</definedName>
    <definedName name="_S170101_R0030_C0050" localSheetId="4">'S.17.01.01'!$H$19</definedName>
    <definedName name="_S170101_R0030_C0050">#REF!</definedName>
    <definedName name="_S170101_R0030_C0060" localSheetId="4">'S.17.01.01'!$I$19</definedName>
    <definedName name="_S170101_R0030_C0060">#REF!</definedName>
    <definedName name="_S170101_R0030_C0070" localSheetId="4">'S.17.01.01'!$J$19</definedName>
    <definedName name="_S170101_R0030_C0070">#REF!</definedName>
    <definedName name="_S170101_R0030_C0080" localSheetId="4">'S.17.01.01'!$K$19</definedName>
    <definedName name="_S170101_R0030_C0080">#REF!</definedName>
    <definedName name="_S170101_R0030_C0090" localSheetId="4">'S.17.01.01'!$L$19</definedName>
    <definedName name="_S170101_R0030_C0090">#REF!</definedName>
    <definedName name="_S170101_R0030_C0100" localSheetId="4">'S.17.01.01'!$M$19</definedName>
    <definedName name="_S170101_R0030_C0100">#REF!</definedName>
    <definedName name="_S170101_R0030_C0110" localSheetId="4">'S.17.01.01'!$N$19</definedName>
    <definedName name="_S170101_R0030_C0110">#REF!</definedName>
    <definedName name="_S170101_R0030_C0120" localSheetId="4">'S.17.01.01'!$O$19</definedName>
    <definedName name="_S170101_R0030_C0120">#REF!</definedName>
    <definedName name="_S170101_R0030_C0130" localSheetId="4">'S.17.01.01'!$P$19</definedName>
    <definedName name="_S170101_R0030_C0130">#REF!</definedName>
    <definedName name="_S170101_R0030_C0140" localSheetId="4">'S.17.01.01'!$Q$19</definedName>
    <definedName name="_S170101_R0030_C0140">#REF!</definedName>
    <definedName name="_S170101_R0030_C0150" localSheetId="4">'S.17.01.01'!$R$19</definedName>
    <definedName name="_S170101_R0030_C0150">#REF!</definedName>
    <definedName name="_S170101_R0030_C0160" localSheetId="4">'S.17.01.01'!$S$19</definedName>
    <definedName name="_S170101_R0030_C0160">#REF!</definedName>
    <definedName name="_S170101_R0030_C0170" localSheetId="4">'S.17.01.01'!$T$19</definedName>
    <definedName name="_S170101_R0030_C0170">#REF!</definedName>
    <definedName name="_S170101_R0030_C0180" localSheetId="4">'S.17.01.01'!$U$19</definedName>
    <definedName name="_S170101_R0030_C0180">#REF!</definedName>
    <definedName name="_S170101_R0040_C0020" localSheetId="4">'S.17.01.01'!$E$20</definedName>
    <definedName name="_S170101_R0040_C0020">#REF!</definedName>
    <definedName name="_S170101_R0040_C0030" localSheetId="4">'S.17.01.01'!$F$20</definedName>
    <definedName name="_S170101_R0040_C0030">#REF!</definedName>
    <definedName name="_S170101_R0040_C0040" localSheetId="4">'S.17.01.01'!$G$20</definedName>
    <definedName name="_S170101_R0040_C0040">#REF!</definedName>
    <definedName name="_S170101_R0040_C0050" localSheetId="4">'S.17.01.01'!$H$20</definedName>
    <definedName name="_S170101_R0040_C0050">#REF!</definedName>
    <definedName name="_S170101_R0040_C0060" localSheetId="4">'S.17.01.01'!$I$20</definedName>
    <definedName name="_S170101_R0040_C0060">#REF!</definedName>
    <definedName name="_S170101_R0040_C0070" localSheetId="4">'S.17.01.01'!$J$20</definedName>
    <definedName name="_S170101_R0040_C0070">#REF!</definedName>
    <definedName name="_S170101_R0040_C0080" localSheetId="4">'S.17.01.01'!$K$20</definedName>
    <definedName name="_S170101_R0040_C0080">#REF!</definedName>
    <definedName name="_S170101_R0040_C0090" localSheetId="4">'S.17.01.01'!$L$20</definedName>
    <definedName name="_S170101_R0040_C0090">#REF!</definedName>
    <definedName name="_S170101_R0040_C0100" localSheetId="4">'S.17.01.01'!$M$20</definedName>
    <definedName name="_S170101_R0040_C0100">#REF!</definedName>
    <definedName name="_S170101_R0040_C0110" localSheetId="4">'S.17.01.01'!$N$20</definedName>
    <definedName name="_S170101_R0040_C0110">#REF!</definedName>
    <definedName name="_S170101_R0040_C0120" localSheetId="4">'S.17.01.01'!$O$20</definedName>
    <definedName name="_S170101_R0040_C0120">#REF!</definedName>
    <definedName name="_S170101_R0040_C0130" localSheetId="4">'S.17.01.01'!$P$20</definedName>
    <definedName name="_S170101_R0040_C0130">#REF!</definedName>
    <definedName name="_S170101_R0040_C0140" localSheetId="4">'S.17.01.01'!$Q$20</definedName>
    <definedName name="_S170101_R0040_C0140">#REF!</definedName>
    <definedName name="_S170101_R0040_C0150" localSheetId="4">'S.17.01.01'!$R$20</definedName>
    <definedName name="_S170101_R0040_C0150">#REF!</definedName>
    <definedName name="_S170101_R0040_C0160" localSheetId="4">'S.17.01.01'!$S$20</definedName>
    <definedName name="_S170101_R0040_C0160">#REF!</definedName>
    <definedName name="_S170101_R0040_C0170" localSheetId="4">'S.17.01.01'!$T$20</definedName>
    <definedName name="_S170101_R0040_C0170">#REF!</definedName>
    <definedName name="_S170101_R0040_C0180" localSheetId="4">'S.17.01.01'!$U$20</definedName>
    <definedName name="_S170101_R0040_C0180">#REF!</definedName>
    <definedName name="_S170101_R0050_C0020" localSheetId="4">'S.17.01.01'!$E$21</definedName>
    <definedName name="_S170101_R0050_C0020">#REF!</definedName>
    <definedName name="_S170101_R0050_C0030" localSheetId="4">'S.17.01.01'!$F$21</definedName>
    <definedName name="_S170101_R0050_C0030">#REF!</definedName>
    <definedName name="_S170101_R0050_C0040" localSheetId="4">'S.17.01.01'!$G$21</definedName>
    <definedName name="_S170101_R0050_C0040">#REF!</definedName>
    <definedName name="_S170101_R0050_C0050" localSheetId="4">'S.17.01.01'!$H$21</definedName>
    <definedName name="_S170101_R0050_C0050">#REF!</definedName>
    <definedName name="_S170101_R0050_C0060" localSheetId="4">'S.17.01.01'!$I$21</definedName>
    <definedName name="_S170101_R0050_C0060">#REF!</definedName>
    <definedName name="_S170101_R0050_C0070" localSheetId="4">'S.17.01.01'!$J$21</definedName>
    <definedName name="_S170101_R0050_C0070">#REF!</definedName>
    <definedName name="_S170101_R0050_C0080" localSheetId="4">'S.17.01.01'!$K$21</definedName>
    <definedName name="_S170101_R0050_C0080">#REF!</definedName>
    <definedName name="_S170101_R0050_C0090" localSheetId="4">'S.17.01.01'!$L$21</definedName>
    <definedName name="_S170101_R0050_C0090">#REF!</definedName>
    <definedName name="_S170101_R0050_C0100" localSheetId="4">'S.17.01.01'!$M$21</definedName>
    <definedName name="_S170101_R0050_C0100">#REF!</definedName>
    <definedName name="_S170101_R0050_C0110" localSheetId="4">'S.17.01.01'!$N$21</definedName>
    <definedName name="_S170101_R0050_C0110">#REF!</definedName>
    <definedName name="_S170101_R0050_C0120" localSheetId="4">'S.17.01.01'!$O$21</definedName>
    <definedName name="_S170101_R0050_C0120">#REF!</definedName>
    <definedName name="_S170101_R0050_C0130" localSheetId="4">'S.17.01.01'!$P$21</definedName>
    <definedName name="_S170101_R0050_C0130">#REF!</definedName>
    <definedName name="_S170101_R0050_C0140" localSheetId="4">'S.17.01.01'!$Q$21</definedName>
    <definedName name="_S170101_R0050_C0140">#REF!</definedName>
    <definedName name="_S170101_R0050_C0150" localSheetId="4">'S.17.01.01'!$R$21</definedName>
    <definedName name="_S170101_R0050_C0150">#REF!</definedName>
    <definedName name="_S170101_R0050_C0160" localSheetId="4">'S.17.01.01'!$S$21</definedName>
    <definedName name="_S170101_R0050_C0160">#REF!</definedName>
    <definedName name="_S170101_R0050_C0170" localSheetId="4">'S.17.01.01'!$T$21</definedName>
    <definedName name="_S170101_R0050_C0170">#REF!</definedName>
    <definedName name="_S170101_R0050_C0180" localSheetId="4">'S.17.01.01'!$U$21</definedName>
    <definedName name="_S170101_R0050_C0180">#REF!</definedName>
    <definedName name="_S170101_R0060_C0020" localSheetId="4">'S.17.01.01'!$E$25</definedName>
    <definedName name="_S170101_R0060_C0020">#REF!</definedName>
    <definedName name="_S170101_R0060_C0030" localSheetId="4">'S.17.01.01'!$F$25</definedName>
    <definedName name="_S170101_R0060_C0030">#REF!</definedName>
    <definedName name="_S170101_R0060_C0040" localSheetId="4">'S.17.01.01'!$G$25</definedName>
    <definedName name="_S170101_R0060_C0040">#REF!</definedName>
    <definedName name="_S170101_R0060_C0050" localSheetId="4">'S.17.01.01'!$H$25</definedName>
    <definedName name="_S170101_R0060_C0050">#REF!</definedName>
    <definedName name="_S170101_R0060_C0060" localSheetId="4">'S.17.01.01'!$I$25</definedName>
    <definedName name="_S170101_R0060_C0060">#REF!</definedName>
    <definedName name="_S170101_R0060_C0070" localSheetId="4">'S.17.01.01'!$J$25</definedName>
    <definedName name="_S170101_R0060_C0070">#REF!</definedName>
    <definedName name="_S170101_R0060_C0080" localSheetId="4">'S.17.01.01'!$K$25</definedName>
    <definedName name="_S170101_R0060_C0080">#REF!</definedName>
    <definedName name="_S170101_R0060_C0090" localSheetId="4">'S.17.01.01'!$L$25</definedName>
    <definedName name="_S170101_R0060_C0090">#REF!</definedName>
    <definedName name="_S170101_R0060_C0100" localSheetId="4">'S.17.01.01'!$M$25</definedName>
    <definedName name="_S170101_R0060_C0100">#REF!</definedName>
    <definedName name="_S170101_R0060_C0110" localSheetId="4">'S.17.01.01'!$N$25</definedName>
    <definedName name="_S170101_R0060_C0110">#REF!</definedName>
    <definedName name="_S170101_R0060_C0120" localSheetId="4">'S.17.01.01'!$O$25</definedName>
    <definedName name="_S170101_R0060_C0120">#REF!</definedName>
    <definedName name="_S170101_R0060_C0130" localSheetId="4">'S.17.01.01'!$P$25</definedName>
    <definedName name="_S170101_R0060_C0130">#REF!</definedName>
    <definedName name="_S170101_R0060_C0140" localSheetId="4">'S.17.01.01'!$Q$25</definedName>
    <definedName name="_S170101_R0060_C0140">#REF!</definedName>
    <definedName name="_S170101_R0060_C0150" localSheetId="4">'S.17.01.01'!$R$25</definedName>
    <definedName name="_S170101_R0060_C0150">#REF!</definedName>
    <definedName name="_S170101_R0060_C0160" localSheetId="4">'S.17.01.01'!$S$25</definedName>
    <definedName name="_S170101_R0060_C0160">#REF!</definedName>
    <definedName name="_S170101_R0060_C0170" localSheetId="4">'S.17.01.01'!$T$25</definedName>
    <definedName name="_S170101_R0060_C0170">#REF!</definedName>
    <definedName name="_S170101_R0060_C0180" localSheetId="4">'S.17.01.01'!$U$25</definedName>
    <definedName name="_S170101_R0060_C0180">#REF!</definedName>
    <definedName name="_S170101_R0070_C0020" localSheetId="4">'S.17.01.01'!$E$26</definedName>
    <definedName name="_S170101_R0070_C0020">#REF!</definedName>
    <definedName name="_S170101_R0070_C0030" localSheetId="4">'S.17.01.01'!$F$26</definedName>
    <definedName name="_S170101_R0070_C0030">#REF!</definedName>
    <definedName name="_S170101_R0070_C0040" localSheetId="4">'S.17.01.01'!$G$26</definedName>
    <definedName name="_S170101_R0070_C0040">#REF!</definedName>
    <definedName name="_S170101_R0070_C0050" localSheetId="4">'S.17.01.01'!$H$26</definedName>
    <definedName name="_S170101_R0070_C0050">#REF!</definedName>
    <definedName name="_S170101_R0070_C0060" localSheetId="4">'S.17.01.01'!$I$26</definedName>
    <definedName name="_S170101_R0070_C0060">#REF!</definedName>
    <definedName name="_S170101_R0070_C0070" localSheetId="4">'S.17.01.01'!$J$26</definedName>
    <definedName name="_S170101_R0070_C0070">#REF!</definedName>
    <definedName name="_S170101_R0070_C0080" localSheetId="4">'S.17.01.01'!$K$26</definedName>
    <definedName name="_S170101_R0070_C0080">#REF!</definedName>
    <definedName name="_S170101_R0070_C0090" localSheetId="4">'S.17.01.01'!$L$26</definedName>
    <definedName name="_S170101_R0070_C0090">#REF!</definedName>
    <definedName name="_S170101_R0070_C0100" localSheetId="4">'S.17.01.01'!$M$26</definedName>
    <definedName name="_S170101_R0070_C0100">#REF!</definedName>
    <definedName name="_S170101_R0070_C0110" localSheetId="4">'S.17.01.01'!$N$26</definedName>
    <definedName name="_S170101_R0070_C0110">#REF!</definedName>
    <definedName name="_S170101_R0070_C0120" localSheetId="4">'S.17.01.01'!$O$26</definedName>
    <definedName name="_S170101_R0070_C0120">#REF!</definedName>
    <definedName name="_S170101_R0070_C0130" localSheetId="4">'S.17.01.01'!$P$26</definedName>
    <definedName name="_S170101_R0070_C0130">#REF!</definedName>
    <definedName name="_S170101_R0070_C0140" localSheetId="4">'S.17.01.01'!$Q$26</definedName>
    <definedName name="_S170101_R0070_C0140">#REF!</definedName>
    <definedName name="_S170101_R0070_C0150" localSheetId="4">'S.17.01.01'!$R$26</definedName>
    <definedName name="_S170101_R0070_C0150">#REF!</definedName>
    <definedName name="_S170101_R0070_C0160" localSheetId="4">'S.17.01.01'!$S$26</definedName>
    <definedName name="_S170101_R0070_C0160">#REF!</definedName>
    <definedName name="_S170101_R0070_C0170" localSheetId="4">'S.17.01.01'!$T$26</definedName>
    <definedName name="_S170101_R0070_C0170">#REF!</definedName>
    <definedName name="_S170101_R0070_C0180" localSheetId="4">'S.17.01.01'!$U$26</definedName>
    <definedName name="_S170101_R0070_C0180">#REF!</definedName>
    <definedName name="_S170101_R0080_C0020" localSheetId="4">'S.17.01.01'!$E$27</definedName>
    <definedName name="_S170101_R0080_C0020">#REF!</definedName>
    <definedName name="_S170101_R0080_C0030" localSheetId="4">'S.17.01.01'!$F$27</definedName>
    <definedName name="_S170101_R0080_C0030">#REF!</definedName>
    <definedName name="_S170101_R0080_C0040" localSheetId="4">'S.17.01.01'!$G$27</definedName>
    <definedName name="_S170101_R0080_C0040">#REF!</definedName>
    <definedName name="_S170101_R0080_C0050" localSheetId="4">'S.17.01.01'!$H$27</definedName>
    <definedName name="_S170101_R0080_C0050">#REF!</definedName>
    <definedName name="_S170101_R0080_C0060" localSheetId="4">'S.17.01.01'!$I$27</definedName>
    <definedName name="_S170101_R0080_C0060">#REF!</definedName>
    <definedName name="_S170101_R0080_C0070" localSheetId="4">'S.17.01.01'!$J$27</definedName>
    <definedName name="_S170101_R0080_C0070">#REF!</definedName>
    <definedName name="_S170101_R0080_C0080" localSheetId="4">'S.17.01.01'!$K$27</definedName>
    <definedName name="_S170101_R0080_C0080">#REF!</definedName>
    <definedName name="_S170101_R0080_C0090" localSheetId="4">'S.17.01.01'!$L$27</definedName>
    <definedName name="_S170101_R0080_C0090">#REF!</definedName>
    <definedName name="_S170101_R0080_C0100" localSheetId="4">'S.17.01.01'!$M$27</definedName>
    <definedName name="_S170101_R0080_C0100">#REF!</definedName>
    <definedName name="_S170101_R0080_C0110" localSheetId="4">'S.17.01.01'!$N$27</definedName>
    <definedName name="_S170101_R0080_C0110">#REF!</definedName>
    <definedName name="_S170101_R0080_C0120" localSheetId="4">'S.17.01.01'!$O$27</definedName>
    <definedName name="_S170101_R0080_C0120">#REF!</definedName>
    <definedName name="_S170101_R0080_C0130" localSheetId="4">'S.17.01.01'!$P$27</definedName>
    <definedName name="_S170101_R0080_C0130">#REF!</definedName>
    <definedName name="_S170101_R0080_C0140" localSheetId="4">'S.17.01.01'!$Q$27</definedName>
    <definedName name="_S170101_R0080_C0140">#REF!</definedName>
    <definedName name="_S170101_R0080_C0150" localSheetId="4">'S.17.01.01'!$R$27</definedName>
    <definedName name="_S170101_R0080_C0150">#REF!</definedName>
    <definedName name="_S170101_R0080_C0160" localSheetId="4">'S.17.01.01'!$S$27</definedName>
    <definedName name="_S170101_R0080_C0160">#REF!</definedName>
    <definedName name="_S170101_R0080_C0170" localSheetId="4">'S.17.01.01'!$T$27</definedName>
    <definedName name="_S170101_R0080_C0170">#REF!</definedName>
    <definedName name="_S170101_R0080_C0180" localSheetId="4">'S.17.01.01'!$U$27</definedName>
    <definedName name="_S170101_R0080_C0180">#REF!</definedName>
    <definedName name="_S170101_R0090_C0020" localSheetId="4">'S.17.01.01'!$E$28</definedName>
    <definedName name="_S170101_R0090_C0020">#REF!</definedName>
    <definedName name="_S170101_R0090_C0030" localSheetId="4">'S.17.01.01'!$F$28</definedName>
    <definedName name="_S170101_R0090_C0030">#REF!</definedName>
    <definedName name="_S170101_R0090_C0040" localSheetId="4">'S.17.01.01'!$G$28</definedName>
    <definedName name="_S170101_R0090_C0040">#REF!</definedName>
    <definedName name="_S170101_R0090_C0050" localSheetId="4">'S.17.01.01'!$H$28</definedName>
    <definedName name="_S170101_R0090_C0050">#REF!</definedName>
    <definedName name="_S170101_R0090_C0060" localSheetId="4">'S.17.01.01'!$I$28</definedName>
    <definedName name="_S170101_R0090_C0060">#REF!</definedName>
    <definedName name="_S170101_R0090_C0070" localSheetId="4">'S.17.01.01'!$J$28</definedName>
    <definedName name="_S170101_R0090_C0070">#REF!</definedName>
    <definedName name="_S170101_R0090_C0080" localSheetId="4">'S.17.01.01'!$K$28</definedName>
    <definedName name="_S170101_R0090_C0080">#REF!</definedName>
    <definedName name="_S170101_R0090_C0090" localSheetId="4">'S.17.01.01'!$L$28</definedName>
    <definedName name="_S170101_R0090_C0090">#REF!</definedName>
    <definedName name="_S170101_R0090_C0100" localSheetId="4">'S.17.01.01'!$M$28</definedName>
    <definedName name="_S170101_R0090_C0100">#REF!</definedName>
    <definedName name="_S170101_R0090_C0110" localSheetId="4">'S.17.01.01'!$N$28</definedName>
    <definedName name="_S170101_R0090_C0110">#REF!</definedName>
    <definedName name="_S170101_R0090_C0120" localSheetId="4">'S.17.01.01'!$O$28</definedName>
    <definedName name="_S170101_R0090_C0120">#REF!</definedName>
    <definedName name="_S170101_R0090_C0130" localSheetId="4">'S.17.01.01'!$P$28</definedName>
    <definedName name="_S170101_R0090_C0130">#REF!</definedName>
    <definedName name="_S170101_R0090_C0140" localSheetId="4">'S.17.01.01'!$Q$28</definedName>
    <definedName name="_S170101_R0090_C0140">#REF!</definedName>
    <definedName name="_S170101_R0090_C0150" localSheetId="4">'S.17.01.01'!$R$28</definedName>
    <definedName name="_S170101_R0090_C0150">#REF!</definedName>
    <definedName name="_S170101_R0090_C0160" localSheetId="4">'S.17.01.01'!$S$28</definedName>
    <definedName name="_S170101_R0090_C0160">#REF!</definedName>
    <definedName name="_S170101_R0090_C0170" localSheetId="4">'S.17.01.01'!$T$28</definedName>
    <definedName name="_S170101_R0090_C0170">#REF!</definedName>
    <definedName name="_S170101_R0090_C0180" localSheetId="4">'S.17.01.01'!$U$28</definedName>
    <definedName name="_S170101_R0090_C0180">#REF!</definedName>
    <definedName name="_S170101_R0100_C0020" localSheetId="4">'S.17.01.01'!$E$29</definedName>
    <definedName name="_S170101_R0100_C0020">#REF!</definedName>
    <definedName name="_S170101_R0100_C0030" localSheetId="4">'S.17.01.01'!$F$29</definedName>
    <definedName name="_S170101_R0100_C0030">#REF!</definedName>
    <definedName name="_S170101_R0100_C0040" localSheetId="4">'S.17.01.01'!$G$29</definedName>
    <definedName name="_S170101_R0100_C0040">#REF!</definedName>
    <definedName name="_S170101_R0100_C0050" localSheetId="4">'S.17.01.01'!$H$29</definedName>
    <definedName name="_S170101_R0100_C0050">#REF!</definedName>
    <definedName name="_S170101_R0100_C0060" localSheetId="4">'S.17.01.01'!$I$29</definedName>
    <definedName name="_S170101_R0100_C0060">#REF!</definedName>
    <definedName name="_S170101_R0100_C0070" localSheetId="4">'S.17.01.01'!$J$29</definedName>
    <definedName name="_S170101_R0100_C0070">#REF!</definedName>
    <definedName name="_S170101_R0100_C0080" localSheetId="4">'S.17.01.01'!$K$29</definedName>
    <definedName name="_S170101_R0100_C0080">#REF!</definedName>
    <definedName name="_S170101_R0100_C0090" localSheetId="4">'S.17.01.01'!$L$29</definedName>
    <definedName name="_S170101_R0100_C0090">#REF!</definedName>
    <definedName name="_S170101_R0100_C0100" localSheetId="4">'S.17.01.01'!$M$29</definedName>
    <definedName name="_S170101_R0100_C0100">#REF!</definedName>
    <definedName name="_S170101_R0100_C0110" localSheetId="4">'S.17.01.01'!$N$29</definedName>
    <definedName name="_S170101_R0100_C0110">#REF!</definedName>
    <definedName name="_S170101_R0100_C0120" localSheetId="4">'S.17.01.01'!$O$29</definedName>
    <definedName name="_S170101_R0100_C0120">#REF!</definedName>
    <definedName name="_S170101_R0100_C0130" localSheetId="4">'S.17.01.01'!$P$29</definedName>
    <definedName name="_S170101_R0100_C0130">#REF!</definedName>
    <definedName name="_S170101_R0100_C0140" localSheetId="4">'S.17.01.01'!$Q$29</definedName>
    <definedName name="_S170101_R0100_C0140">#REF!</definedName>
    <definedName name="_S170101_R0100_C0150" localSheetId="4">'S.17.01.01'!$R$29</definedName>
    <definedName name="_S170101_R0100_C0150">#REF!</definedName>
    <definedName name="_S170101_R0100_C0160" localSheetId="4">'S.17.01.01'!$S$29</definedName>
    <definedName name="_S170101_R0100_C0160">#REF!</definedName>
    <definedName name="_S170101_R0100_C0170" localSheetId="4">'S.17.01.01'!$T$29</definedName>
    <definedName name="_S170101_R0100_C0170">#REF!</definedName>
    <definedName name="_S170101_R0100_C0180" localSheetId="4">'S.17.01.01'!$U$29</definedName>
    <definedName name="_S170101_R0100_C0180">#REF!</definedName>
    <definedName name="_S170101_R0110_C0020" localSheetId="4">'S.17.01.01'!$E$30</definedName>
    <definedName name="_S170101_R0110_C0020">#REF!</definedName>
    <definedName name="_S170101_R0110_C0030" localSheetId="4">'S.17.01.01'!$F$30</definedName>
    <definedName name="_S170101_R0110_C0030">#REF!</definedName>
    <definedName name="_S170101_R0110_C0040" localSheetId="4">'S.17.01.01'!$G$30</definedName>
    <definedName name="_S170101_R0110_C0040">#REF!</definedName>
    <definedName name="_S170101_R0110_C0050" localSheetId="4">'S.17.01.01'!$H$30</definedName>
    <definedName name="_S170101_R0110_C0050">#REF!</definedName>
    <definedName name="_S170101_R0110_C0060" localSheetId="4">'S.17.01.01'!$I$30</definedName>
    <definedName name="_S170101_R0110_C0060">#REF!</definedName>
    <definedName name="_S170101_R0110_C0070" localSheetId="4">'S.17.01.01'!$J$30</definedName>
    <definedName name="_S170101_R0110_C0070">#REF!</definedName>
    <definedName name="_S170101_R0110_C0080" localSheetId="4">'S.17.01.01'!$K$30</definedName>
    <definedName name="_S170101_R0110_C0080">#REF!</definedName>
    <definedName name="_S170101_R0110_C0090" localSheetId="4">'S.17.01.01'!$L$30</definedName>
    <definedName name="_S170101_R0110_C0090">#REF!</definedName>
    <definedName name="_S170101_R0110_C0100" localSheetId="4">'S.17.01.01'!$M$30</definedName>
    <definedName name="_S170101_R0110_C0100">#REF!</definedName>
    <definedName name="_S170101_R0110_C0110" localSheetId="4">'S.17.01.01'!$N$30</definedName>
    <definedName name="_S170101_R0110_C0110">#REF!</definedName>
    <definedName name="_S170101_R0110_C0120" localSheetId="4">'S.17.01.01'!$O$30</definedName>
    <definedName name="_S170101_R0110_C0120">#REF!</definedName>
    <definedName name="_S170101_R0110_C0130" localSheetId="4">'S.17.01.01'!$P$30</definedName>
    <definedName name="_S170101_R0110_C0130">#REF!</definedName>
    <definedName name="_S170101_R0110_C0140" localSheetId="4">'S.17.01.01'!$Q$30</definedName>
    <definedName name="_S170101_R0110_C0140">#REF!</definedName>
    <definedName name="_S170101_R0110_C0150" localSheetId="4">'S.17.01.01'!$R$30</definedName>
    <definedName name="_S170101_R0110_C0150">#REF!</definedName>
    <definedName name="_S170101_R0110_C0160" localSheetId="4">'S.17.01.01'!$S$30</definedName>
    <definedName name="_S170101_R0110_C0160">#REF!</definedName>
    <definedName name="_S170101_R0110_C0170" localSheetId="4">'S.17.01.01'!$T$30</definedName>
    <definedName name="_S170101_R0110_C0170">#REF!</definedName>
    <definedName name="_S170101_R0110_C0180" localSheetId="4">'S.17.01.01'!$U$30</definedName>
    <definedName name="_S170101_R0110_C0180">#REF!</definedName>
    <definedName name="_S170101_R0120_C0020" localSheetId="4">'S.17.01.01'!$E$31</definedName>
    <definedName name="_S170101_R0120_C0020">#REF!</definedName>
    <definedName name="_S170101_R0120_C0030" localSheetId="4">'S.17.01.01'!$F$31</definedName>
    <definedName name="_S170101_R0120_C0030">#REF!</definedName>
    <definedName name="_S170101_R0120_C0040" localSheetId="4">'S.17.01.01'!$G$31</definedName>
    <definedName name="_S170101_R0120_C0040">#REF!</definedName>
    <definedName name="_S170101_R0120_C0050" localSheetId="4">'S.17.01.01'!$H$31</definedName>
    <definedName name="_S170101_R0120_C0050">#REF!</definedName>
    <definedName name="_S170101_R0120_C0060" localSheetId="4">'S.17.01.01'!$I$31</definedName>
    <definedName name="_S170101_R0120_C0060">#REF!</definedName>
    <definedName name="_S170101_R0120_C0070" localSheetId="4">'S.17.01.01'!$J$31</definedName>
    <definedName name="_S170101_R0120_C0070">#REF!</definedName>
    <definedName name="_S170101_R0120_C0080" localSheetId="4">'S.17.01.01'!$K$31</definedName>
    <definedName name="_S170101_R0120_C0080">#REF!</definedName>
    <definedName name="_S170101_R0120_C0090" localSheetId="4">'S.17.01.01'!$L$31</definedName>
    <definedName name="_S170101_R0120_C0090">#REF!</definedName>
    <definedName name="_S170101_R0120_C0100" localSheetId="4">'S.17.01.01'!$M$31</definedName>
    <definedName name="_S170101_R0120_C0100">#REF!</definedName>
    <definedName name="_S170101_R0120_C0110" localSheetId="4">'S.17.01.01'!$N$31</definedName>
    <definedName name="_S170101_R0120_C0110">#REF!</definedName>
    <definedName name="_S170101_R0120_C0120" localSheetId="4">'S.17.01.01'!$O$31</definedName>
    <definedName name="_S170101_R0120_C0120">#REF!</definedName>
    <definedName name="_S170101_R0120_C0130" localSheetId="4">'S.17.01.01'!$P$31</definedName>
    <definedName name="_S170101_R0120_C0130">#REF!</definedName>
    <definedName name="_S170101_R0120_C0140" localSheetId="4">'S.17.01.01'!$Q$31</definedName>
    <definedName name="_S170101_R0120_C0140">#REF!</definedName>
    <definedName name="_S170101_R0120_C0150" localSheetId="4">'S.17.01.01'!$R$31</definedName>
    <definedName name="_S170101_R0120_C0150">#REF!</definedName>
    <definedName name="_S170101_R0120_C0160" localSheetId="4">'S.17.01.01'!$S$31</definedName>
    <definedName name="_S170101_R0120_C0160">#REF!</definedName>
    <definedName name="_S170101_R0120_C0170" localSheetId="4">'S.17.01.01'!$T$31</definedName>
    <definedName name="_S170101_R0120_C0170">#REF!</definedName>
    <definedName name="_S170101_R0120_C0180" localSheetId="4">'S.17.01.01'!$U$31</definedName>
    <definedName name="_S170101_R0120_C0180">#REF!</definedName>
    <definedName name="_S170101_R0130_C0020" localSheetId="4">'S.17.01.01'!$E$32</definedName>
    <definedName name="_S170101_R0130_C0020">#REF!</definedName>
    <definedName name="_S170101_R0130_C0030" localSheetId="4">'S.17.01.01'!$F$32</definedName>
    <definedName name="_S170101_R0130_C0030">#REF!</definedName>
    <definedName name="_S170101_R0130_C0040" localSheetId="4">'S.17.01.01'!$G$32</definedName>
    <definedName name="_S170101_R0130_C0040">#REF!</definedName>
    <definedName name="_S170101_R0130_C0050" localSheetId="4">'S.17.01.01'!$H$32</definedName>
    <definedName name="_S170101_R0130_C0050">#REF!</definedName>
    <definedName name="_S170101_R0130_C0060" localSheetId="4">'S.17.01.01'!$I$32</definedName>
    <definedName name="_S170101_R0130_C0060">#REF!</definedName>
    <definedName name="_S170101_R0130_C0070" localSheetId="4">'S.17.01.01'!$J$32</definedName>
    <definedName name="_S170101_R0130_C0070">#REF!</definedName>
    <definedName name="_S170101_R0130_C0080" localSheetId="4">'S.17.01.01'!$K$32</definedName>
    <definedName name="_S170101_R0130_C0080">#REF!</definedName>
    <definedName name="_S170101_R0130_C0090" localSheetId="4">'S.17.01.01'!$L$32</definedName>
    <definedName name="_S170101_R0130_C0090">#REF!</definedName>
    <definedName name="_S170101_R0130_C0100" localSheetId="4">'S.17.01.01'!$M$32</definedName>
    <definedName name="_S170101_R0130_C0100">#REF!</definedName>
    <definedName name="_S170101_R0130_C0110" localSheetId="4">'S.17.01.01'!$N$32</definedName>
    <definedName name="_S170101_R0130_C0110">#REF!</definedName>
    <definedName name="_S170101_R0130_C0120" localSheetId="4">'S.17.01.01'!$O$32</definedName>
    <definedName name="_S170101_R0130_C0120">#REF!</definedName>
    <definedName name="_S170101_R0130_C0130" localSheetId="4">'S.17.01.01'!$P$32</definedName>
    <definedName name="_S170101_R0130_C0130">#REF!</definedName>
    <definedName name="_S170101_R0130_C0140" localSheetId="4">'S.17.01.01'!$Q$32</definedName>
    <definedName name="_S170101_R0130_C0140">#REF!</definedName>
    <definedName name="_S170101_R0130_C0150" localSheetId="4">'S.17.01.01'!$R$32</definedName>
    <definedName name="_S170101_R0130_C0150">#REF!</definedName>
    <definedName name="_S170101_R0130_C0160" localSheetId="4">'S.17.01.01'!$S$32</definedName>
    <definedName name="_S170101_R0130_C0160">#REF!</definedName>
    <definedName name="_S170101_R0130_C0170" localSheetId="4">'S.17.01.01'!$T$32</definedName>
    <definedName name="_S170101_R0130_C0170">#REF!</definedName>
    <definedName name="_S170101_R0130_C0180" localSheetId="4">'S.17.01.01'!$U$32</definedName>
    <definedName name="_S170101_R0130_C0180">#REF!</definedName>
    <definedName name="_S170101_R0140_C0020" localSheetId="4">'S.17.01.01'!$E$33</definedName>
    <definedName name="_S170101_R0140_C0020">#REF!</definedName>
    <definedName name="_S170101_R0140_C0030" localSheetId="4">'S.17.01.01'!$F$33</definedName>
    <definedName name="_S170101_R0140_C0030">#REF!</definedName>
    <definedName name="_S170101_R0140_C0040" localSheetId="4">'S.17.01.01'!$G$33</definedName>
    <definedName name="_S170101_R0140_C0040">#REF!</definedName>
    <definedName name="_S170101_R0140_C0050" localSheetId="4">'S.17.01.01'!$H$33</definedName>
    <definedName name="_S170101_R0140_C0050">#REF!</definedName>
    <definedName name="_S170101_R0140_C0060" localSheetId="4">'S.17.01.01'!$I$33</definedName>
    <definedName name="_S170101_R0140_C0060">#REF!</definedName>
    <definedName name="_S170101_R0140_C0070" localSheetId="4">'S.17.01.01'!$J$33</definedName>
    <definedName name="_S170101_R0140_C0070">#REF!</definedName>
    <definedName name="_S170101_R0140_C0080" localSheetId="4">'S.17.01.01'!$K$33</definedName>
    <definedName name="_S170101_R0140_C0080">#REF!</definedName>
    <definedName name="_S170101_R0140_C0090" localSheetId="4">'S.17.01.01'!$L$33</definedName>
    <definedName name="_S170101_R0140_C0090">#REF!</definedName>
    <definedName name="_S170101_R0140_C0100" localSheetId="4">'S.17.01.01'!$M$33</definedName>
    <definedName name="_S170101_R0140_C0100">#REF!</definedName>
    <definedName name="_S170101_R0140_C0110" localSheetId="4">'S.17.01.01'!$N$33</definedName>
    <definedName name="_S170101_R0140_C0110">#REF!</definedName>
    <definedName name="_S170101_R0140_C0120" localSheetId="4">'S.17.01.01'!$O$33</definedName>
    <definedName name="_S170101_R0140_C0120">#REF!</definedName>
    <definedName name="_S170101_R0140_C0130" localSheetId="4">'S.17.01.01'!$P$33</definedName>
    <definedName name="_S170101_R0140_C0130">#REF!</definedName>
    <definedName name="_S170101_R0140_C0140" localSheetId="4">'S.17.01.01'!$Q$33</definedName>
    <definedName name="_S170101_R0140_C0140">#REF!</definedName>
    <definedName name="_S170101_R0140_C0150" localSheetId="4">'S.17.01.01'!$R$33</definedName>
    <definedName name="_S170101_R0140_C0150">#REF!</definedName>
    <definedName name="_S170101_R0140_C0160" localSheetId="4">'S.17.01.01'!$S$33</definedName>
    <definedName name="_S170101_R0140_C0160">#REF!</definedName>
    <definedName name="_S170101_R0140_C0170" localSheetId="4">'S.17.01.01'!$T$33</definedName>
    <definedName name="_S170101_R0140_C0170">#REF!</definedName>
    <definedName name="_S170101_R0140_C0180" localSheetId="4">'S.17.01.01'!$U$33</definedName>
    <definedName name="_S170101_R0140_C0180">#REF!</definedName>
    <definedName name="_S170101_R0150_C0020" localSheetId="4">'S.17.01.01'!$E$34</definedName>
    <definedName name="_S170101_R0150_C0020">#REF!</definedName>
    <definedName name="_S170101_R0150_C0030" localSheetId="4">'S.17.01.01'!$F$34</definedName>
    <definedName name="_S170101_R0150_C0030">#REF!</definedName>
    <definedName name="_S170101_R0150_C0040" localSheetId="4">'S.17.01.01'!$G$34</definedName>
    <definedName name="_S170101_R0150_C0040">#REF!</definedName>
    <definedName name="_S170101_R0150_C0050" localSheetId="4">'S.17.01.01'!$H$34</definedName>
    <definedName name="_S170101_R0150_C0050">#REF!</definedName>
    <definedName name="_S170101_R0150_C0060" localSheetId="4">'S.17.01.01'!$I$34</definedName>
    <definedName name="_S170101_R0150_C0060">#REF!</definedName>
    <definedName name="_S170101_R0150_C0070" localSheetId="4">'S.17.01.01'!$J$34</definedName>
    <definedName name="_S170101_R0150_C0070">#REF!</definedName>
    <definedName name="_S170101_R0150_C0080" localSheetId="4">'S.17.01.01'!$K$34</definedName>
    <definedName name="_S170101_R0150_C0080">#REF!</definedName>
    <definedName name="_S170101_R0150_C0090" localSheetId="4">'S.17.01.01'!$L$34</definedName>
    <definedName name="_S170101_R0150_C0090">#REF!</definedName>
    <definedName name="_S170101_R0150_C0100" localSheetId="4">'S.17.01.01'!$M$34</definedName>
    <definedName name="_S170101_R0150_C0100">#REF!</definedName>
    <definedName name="_S170101_R0150_C0110" localSheetId="4">'S.17.01.01'!$N$34</definedName>
    <definedName name="_S170101_R0150_C0110">#REF!</definedName>
    <definedName name="_S170101_R0150_C0120" localSheetId="4">'S.17.01.01'!$O$34</definedName>
    <definedName name="_S170101_R0150_C0120">#REF!</definedName>
    <definedName name="_S170101_R0150_C0130" localSheetId="4">'S.17.01.01'!$P$34</definedName>
    <definedName name="_S170101_R0150_C0130">#REF!</definedName>
    <definedName name="_S170101_R0150_C0140" localSheetId="4">'S.17.01.01'!$Q$34</definedName>
    <definedName name="_S170101_R0150_C0140">#REF!</definedName>
    <definedName name="_S170101_R0150_C0150" localSheetId="4">'S.17.01.01'!$R$34</definedName>
    <definedName name="_S170101_R0150_C0150">#REF!</definedName>
    <definedName name="_S170101_R0150_C0160" localSheetId="4">'S.17.01.01'!$S$34</definedName>
    <definedName name="_S170101_R0150_C0160">#REF!</definedName>
    <definedName name="_S170101_R0150_C0170" localSheetId="4">'S.17.01.01'!$T$34</definedName>
    <definedName name="_S170101_R0150_C0170">#REF!</definedName>
    <definedName name="_S170101_R0150_C0180" localSheetId="4">'S.17.01.01'!$U$34</definedName>
    <definedName name="_S170101_R0150_C0180">#REF!</definedName>
    <definedName name="_S170101_R0160_C0020" localSheetId="4">'S.17.01.01'!$E$36</definedName>
    <definedName name="_S170101_R0160_C0020">#REF!</definedName>
    <definedName name="_S170101_R0160_C0030" localSheetId="4">'S.17.01.01'!$F$36</definedName>
    <definedName name="_S170101_R0160_C0030">#REF!</definedName>
    <definedName name="_S170101_R0160_C0040" localSheetId="4">'S.17.01.01'!$G$36</definedName>
    <definedName name="_S170101_R0160_C0040">#REF!</definedName>
    <definedName name="_S170101_R0160_C0050" localSheetId="4">'S.17.01.01'!$H$36</definedName>
    <definedName name="_S170101_R0160_C0050">#REF!</definedName>
    <definedName name="_S170101_R0160_C0060" localSheetId="4">'S.17.01.01'!$I$36</definedName>
    <definedName name="_S170101_R0160_C0060">#REF!</definedName>
    <definedName name="_S170101_R0160_C0070" localSheetId="4">'S.17.01.01'!$J$36</definedName>
    <definedName name="_S170101_R0160_C0070">#REF!</definedName>
    <definedName name="_S170101_R0160_C0080" localSheetId="4">'S.17.01.01'!$K$36</definedName>
    <definedName name="_S170101_R0160_C0080">#REF!</definedName>
    <definedName name="_S170101_R0160_C0090" localSheetId="4">'S.17.01.01'!$L$36</definedName>
    <definedName name="_S170101_R0160_C0090">#REF!</definedName>
    <definedName name="_S170101_R0160_C0100" localSheetId="4">'S.17.01.01'!$M$36</definedName>
    <definedName name="_S170101_R0160_C0100">#REF!</definedName>
    <definedName name="_S170101_R0160_C0110" localSheetId="4">'S.17.01.01'!$N$36</definedName>
    <definedName name="_S170101_R0160_C0110">#REF!</definedName>
    <definedName name="_S170101_R0160_C0120" localSheetId="4">'S.17.01.01'!$O$36</definedName>
    <definedName name="_S170101_R0160_C0120">#REF!</definedName>
    <definedName name="_S170101_R0160_C0130" localSheetId="4">'S.17.01.01'!$P$36</definedName>
    <definedName name="_S170101_R0160_C0130">#REF!</definedName>
    <definedName name="_S170101_R0160_C0140" localSheetId="4">'S.17.01.01'!$Q$36</definedName>
    <definedName name="_S170101_R0160_C0140">#REF!</definedName>
    <definedName name="_S170101_R0160_C0150" localSheetId="4">'S.17.01.01'!$R$36</definedName>
    <definedName name="_S170101_R0160_C0150">#REF!</definedName>
    <definedName name="_S170101_R0160_C0160" localSheetId="4">'S.17.01.01'!$S$36</definedName>
    <definedName name="_S170101_R0160_C0160">#REF!</definedName>
    <definedName name="_S170101_R0160_C0170" localSheetId="4">'S.17.01.01'!$T$36</definedName>
    <definedName name="_S170101_R0160_C0170">#REF!</definedName>
    <definedName name="_S170101_R0160_C0180" localSheetId="4">'S.17.01.01'!$U$36</definedName>
    <definedName name="_S170101_R0160_C0180">#REF!</definedName>
    <definedName name="_S170101_R0170_C0020" localSheetId="4">'S.17.01.01'!$E$37</definedName>
    <definedName name="_S170101_R0170_C0020">#REF!</definedName>
    <definedName name="_S170101_R0170_C0030" localSheetId="4">'S.17.01.01'!$F$37</definedName>
    <definedName name="_S170101_R0170_C0030">#REF!</definedName>
    <definedName name="_S170101_R0170_C0040" localSheetId="4">'S.17.01.01'!$G$37</definedName>
    <definedName name="_S170101_R0170_C0040">#REF!</definedName>
    <definedName name="_S170101_R0170_C0050" localSheetId="4">'S.17.01.01'!$H$37</definedName>
    <definedName name="_S170101_R0170_C0050">#REF!</definedName>
    <definedName name="_S170101_R0170_C0060" localSheetId="4">'S.17.01.01'!$I$37</definedName>
    <definedName name="_S170101_R0170_C0060">#REF!</definedName>
    <definedName name="_S170101_R0170_C0070" localSheetId="4">'S.17.01.01'!$J$37</definedName>
    <definedName name="_S170101_R0170_C0070">#REF!</definedName>
    <definedName name="_S170101_R0170_C0080" localSheetId="4">'S.17.01.01'!$K$37</definedName>
    <definedName name="_S170101_R0170_C0080">#REF!</definedName>
    <definedName name="_S170101_R0170_C0090" localSheetId="4">'S.17.01.01'!$L$37</definedName>
    <definedName name="_S170101_R0170_C0090">#REF!</definedName>
    <definedName name="_S170101_R0170_C0100" localSheetId="4">'S.17.01.01'!$M$37</definedName>
    <definedName name="_S170101_R0170_C0100">#REF!</definedName>
    <definedName name="_S170101_R0170_C0110" localSheetId="4">'S.17.01.01'!$N$37</definedName>
    <definedName name="_S170101_R0170_C0110">#REF!</definedName>
    <definedName name="_S170101_R0170_C0120" localSheetId="4">'S.17.01.01'!$O$37</definedName>
    <definedName name="_S170101_R0170_C0120">#REF!</definedName>
    <definedName name="_S170101_R0170_C0130" localSheetId="4">'S.17.01.01'!$P$37</definedName>
    <definedName name="_S170101_R0170_C0130">#REF!</definedName>
    <definedName name="_S170101_R0170_C0140" localSheetId="4">'S.17.01.01'!$Q$37</definedName>
    <definedName name="_S170101_R0170_C0140">#REF!</definedName>
    <definedName name="_S170101_R0170_C0150" localSheetId="4">'S.17.01.01'!$R$37</definedName>
    <definedName name="_S170101_R0170_C0150">#REF!</definedName>
    <definedName name="_S170101_R0170_C0160" localSheetId="4">'S.17.01.01'!$S$37</definedName>
    <definedName name="_S170101_R0170_C0160">#REF!</definedName>
    <definedName name="_S170101_R0170_C0170" localSheetId="4">'S.17.01.01'!$T$37</definedName>
    <definedName name="_S170101_R0170_C0170">#REF!</definedName>
    <definedName name="_S170101_R0170_C0180" localSheetId="4">'S.17.01.01'!$U$37</definedName>
    <definedName name="_S170101_R0170_C0180">#REF!</definedName>
    <definedName name="_S170101_R0180_C0020" localSheetId="4">'S.17.01.01'!$E$38</definedName>
    <definedName name="_S170101_R0180_C0020">#REF!</definedName>
    <definedName name="_S170101_R0180_C0030" localSheetId="4">'S.17.01.01'!$F$38</definedName>
    <definedName name="_S170101_R0180_C0030">#REF!</definedName>
    <definedName name="_S170101_R0180_C0040" localSheetId="4">'S.17.01.01'!$G$38</definedName>
    <definedName name="_S170101_R0180_C0040">#REF!</definedName>
    <definedName name="_S170101_R0180_C0050" localSheetId="4">'S.17.01.01'!$H$38</definedName>
    <definedName name="_S170101_R0180_C0050">#REF!</definedName>
    <definedName name="_S170101_R0180_C0060" localSheetId="4">'S.17.01.01'!$I$38</definedName>
    <definedName name="_S170101_R0180_C0060">#REF!</definedName>
    <definedName name="_S170101_R0180_C0070" localSheetId="4">'S.17.01.01'!$J$38</definedName>
    <definedName name="_S170101_R0180_C0070">#REF!</definedName>
    <definedName name="_S170101_R0180_C0080" localSheetId="4">'S.17.01.01'!$K$38</definedName>
    <definedName name="_S170101_R0180_C0080">#REF!</definedName>
    <definedName name="_S170101_R0180_C0090" localSheetId="4">'S.17.01.01'!$L$38</definedName>
    <definedName name="_S170101_R0180_C0090">#REF!</definedName>
    <definedName name="_S170101_R0180_C0100" localSheetId="4">'S.17.01.01'!$M$38</definedName>
    <definedName name="_S170101_R0180_C0100">#REF!</definedName>
    <definedName name="_S170101_R0180_C0110" localSheetId="4">'S.17.01.01'!$N$38</definedName>
    <definedName name="_S170101_R0180_C0110">#REF!</definedName>
    <definedName name="_S170101_R0180_C0120" localSheetId="4">'S.17.01.01'!$O$38</definedName>
    <definedName name="_S170101_R0180_C0120">#REF!</definedName>
    <definedName name="_S170101_R0180_C0130" localSheetId="4">'S.17.01.01'!$P$38</definedName>
    <definedName name="_S170101_R0180_C0130">#REF!</definedName>
    <definedName name="_S170101_R0180_C0140" localSheetId="4">'S.17.01.01'!$Q$38</definedName>
    <definedName name="_S170101_R0180_C0140">#REF!</definedName>
    <definedName name="_S170101_R0180_C0150" localSheetId="4">'S.17.01.01'!$R$38</definedName>
    <definedName name="_S170101_R0180_C0150">#REF!</definedName>
    <definedName name="_S170101_R0180_C0160" localSheetId="4">'S.17.01.01'!$S$38</definedName>
    <definedName name="_S170101_R0180_C0160">#REF!</definedName>
    <definedName name="_S170101_R0180_C0170" localSheetId="4">'S.17.01.01'!$T$38</definedName>
    <definedName name="_S170101_R0180_C0170">#REF!</definedName>
    <definedName name="_S170101_R0180_C0180" localSheetId="4">'S.17.01.01'!$U$38</definedName>
    <definedName name="_S170101_R0180_C0180">#REF!</definedName>
    <definedName name="_S170101_R0190_C0020" localSheetId="4">'S.17.01.01'!$E$39</definedName>
    <definedName name="_S170101_R0190_C0020">#REF!</definedName>
    <definedName name="_S170101_R0190_C0030" localSheetId="4">'S.17.01.01'!$F$39</definedName>
    <definedName name="_S170101_R0190_C0030">#REF!</definedName>
    <definedName name="_S170101_R0190_C0040" localSheetId="4">'S.17.01.01'!$G$39</definedName>
    <definedName name="_S170101_R0190_C0040">#REF!</definedName>
    <definedName name="_S170101_R0190_C0050" localSheetId="4">'S.17.01.01'!$H$39</definedName>
    <definedName name="_S170101_R0190_C0050">#REF!</definedName>
    <definedName name="_S170101_R0190_C0060" localSheetId="4">'S.17.01.01'!$I$39</definedName>
    <definedName name="_S170101_R0190_C0060">#REF!</definedName>
    <definedName name="_S170101_R0190_C0070" localSheetId="4">'S.17.01.01'!$J$39</definedName>
    <definedName name="_S170101_R0190_C0070">#REF!</definedName>
    <definedName name="_S170101_R0190_C0080" localSheetId="4">'S.17.01.01'!$K$39</definedName>
    <definedName name="_S170101_R0190_C0080">#REF!</definedName>
    <definedName name="_S170101_R0190_C0090" localSheetId="4">'S.17.01.01'!$L$39</definedName>
    <definedName name="_S170101_R0190_C0090">#REF!</definedName>
    <definedName name="_S170101_R0190_C0100" localSheetId="4">'S.17.01.01'!$M$39</definedName>
    <definedName name="_S170101_R0190_C0100">#REF!</definedName>
    <definedName name="_S170101_R0190_C0110" localSheetId="4">'S.17.01.01'!$N$39</definedName>
    <definedName name="_S170101_R0190_C0110">#REF!</definedName>
    <definedName name="_S170101_R0190_C0120" localSheetId="4">'S.17.01.01'!$O$39</definedName>
    <definedName name="_S170101_R0190_C0120">#REF!</definedName>
    <definedName name="_S170101_R0190_C0130" localSheetId="4">'S.17.01.01'!$P$39</definedName>
    <definedName name="_S170101_R0190_C0130">#REF!</definedName>
    <definedName name="_S170101_R0190_C0140" localSheetId="4">'S.17.01.01'!$Q$39</definedName>
    <definedName name="_S170101_R0190_C0140">#REF!</definedName>
    <definedName name="_S170101_R0190_C0150" localSheetId="4">'S.17.01.01'!$R$39</definedName>
    <definedName name="_S170101_R0190_C0150">#REF!</definedName>
    <definedName name="_S170101_R0190_C0160" localSheetId="4">'S.17.01.01'!$S$39</definedName>
    <definedName name="_S170101_R0190_C0160">#REF!</definedName>
    <definedName name="_S170101_R0190_C0170" localSheetId="4">'S.17.01.01'!$T$39</definedName>
    <definedName name="_S170101_R0190_C0170">#REF!</definedName>
    <definedName name="_S170101_R0190_C0180" localSheetId="4">'S.17.01.01'!$U$39</definedName>
    <definedName name="_S170101_R0190_C0180">#REF!</definedName>
    <definedName name="_S170101_R0200_C0020" localSheetId="4">'S.17.01.01'!$E$40</definedName>
    <definedName name="_S170101_R0200_C0020">#REF!</definedName>
    <definedName name="_S170101_R0200_C0030" localSheetId="4">'S.17.01.01'!$F$40</definedName>
    <definedName name="_S170101_R0200_C0030">#REF!</definedName>
    <definedName name="_S170101_R0200_C0040" localSheetId="4">'S.17.01.01'!$G$40</definedName>
    <definedName name="_S170101_R0200_C0040">#REF!</definedName>
    <definedName name="_S170101_R0200_C0050" localSheetId="4">'S.17.01.01'!$H$40</definedName>
    <definedName name="_S170101_R0200_C0050">#REF!</definedName>
    <definedName name="_S170101_R0200_C0060" localSheetId="4">'S.17.01.01'!$I$40</definedName>
    <definedName name="_S170101_R0200_C0060">#REF!</definedName>
    <definedName name="_S170101_R0200_C0070" localSheetId="4">'S.17.01.01'!$J$40</definedName>
    <definedName name="_S170101_R0200_C0070">#REF!</definedName>
    <definedName name="_S170101_R0200_C0080" localSheetId="4">'S.17.01.01'!$K$40</definedName>
    <definedName name="_S170101_R0200_C0080">#REF!</definedName>
    <definedName name="_S170101_R0200_C0090" localSheetId="4">'S.17.01.01'!$L$40</definedName>
    <definedName name="_S170101_R0200_C0090">#REF!</definedName>
    <definedName name="_S170101_R0200_C0100" localSheetId="4">'S.17.01.01'!$M$40</definedName>
    <definedName name="_S170101_R0200_C0100">#REF!</definedName>
    <definedName name="_S170101_R0200_C0110" localSheetId="4">'S.17.01.01'!$N$40</definedName>
    <definedName name="_S170101_R0200_C0110">#REF!</definedName>
    <definedName name="_S170101_R0200_C0120" localSheetId="4">'S.17.01.01'!$O$40</definedName>
    <definedName name="_S170101_R0200_C0120">#REF!</definedName>
    <definedName name="_S170101_R0200_C0130" localSheetId="4">'S.17.01.01'!$P$40</definedName>
    <definedName name="_S170101_R0200_C0130">#REF!</definedName>
    <definedName name="_S170101_R0200_C0140" localSheetId="4">'S.17.01.01'!$Q$40</definedName>
    <definedName name="_S170101_R0200_C0140">#REF!</definedName>
    <definedName name="_S170101_R0200_C0150" localSheetId="4">'S.17.01.01'!$R$40</definedName>
    <definedName name="_S170101_R0200_C0150">#REF!</definedName>
    <definedName name="_S170101_R0200_C0160" localSheetId="4">'S.17.01.01'!$S$40</definedName>
    <definedName name="_S170101_R0200_C0160">#REF!</definedName>
    <definedName name="_S170101_R0200_C0170" localSheetId="4">'S.17.01.01'!$T$40</definedName>
    <definedName name="_S170101_R0200_C0170">#REF!</definedName>
    <definedName name="_S170101_R0200_C0180" localSheetId="4">'S.17.01.01'!$U$40</definedName>
    <definedName name="_S170101_R0200_C0180">#REF!</definedName>
    <definedName name="_S170101_R0210_C0020" localSheetId="4">'S.17.01.01'!$E$41</definedName>
    <definedName name="_S170101_R0210_C0020">#REF!</definedName>
    <definedName name="_S170101_R0210_C0030" localSheetId="4">'S.17.01.01'!$F$41</definedName>
    <definedName name="_S170101_R0210_C0030">#REF!</definedName>
    <definedName name="_S170101_R0210_C0040" localSheetId="4">'S.17.01.01'!$G$41</definedName>
    <definedName name="_S170101_R0210_C0040">#REF!</definedName>
    <definedName name="_S170101_R0210_C0050" localSheetId="4">'S.17.01.01'!$H$41</definedName>
    <definedName name="_S170101_R0210_C0050">#REF!</definedName>
    <definedName name="_S170101_R0210_C0060" localSheetId="4">'S.17.01.01'!$I$41</definedName>
    <definedName name="_S170101_R0210_C0060">#REF!</definedName>
    <definedName name="_S170101_R0210_C0070" localSheetId="4">'S.17.01.01'!$J$41</definedName>
    <definedName name="_S170101_R0210_C0070">#REF!</definedName>
    <definedName name="_S170101_R0210_C0080" localSheetId="4">'S.17.01.01'!$K$41</definedName>
    <definedName name="_S170101_R0210_C0080">#REF!</definedName>
    <definedName name="_S170101_R0210_C0090" localSheetId="4">'S.17.01.01'!$L$41</definedName>
    <definedName name="_S170101_R0210_C0090">#REF!</definedName>
    <definedName name="_S170101_R0210_C0100" localSheetId="4">'S.17.01.01'!$M$41</definedName>
    <definedName name="_S170101_R0210_C0100">#REF!</definedName>
    <definedName name="_S170101_R0210_C0110" localSheetId="4">'S.17.01.01'!$N$41</definedName>
    <definedName name="_S170101_R0210_C0110">#REF!</definedName>
    <definedName name="_S170101_R0210_C0120" localSheetId="4">'S.17.01.01'!$O$41</definedName>
    <definedName name="_S170101_R0210_C0120">#REF!</definedName>
    <definedName name="_S170101_R0210_C0130" localSheetId="4">'S.17.01.01'!$P$41</definedName>
    <definedName name="_S170101_R0210_C0130">#REF!</definedName>
    <definedName name="_S170101_R0210_C0140" localSheetId="4">'S.17.01.01'!$Q$41</definedName>
    <definedName name="_S170101_R0210_C0140">#REF!</definedName>
    <definedName name="_S170101_R0210_C0150" localSheetId="4">'S.17.01.01'!$R$41</definedName>
    <definedName name="_S170101_R0210_C0150">#REF!</definedName>
    <definedName name="_S170101_R0210_C0160" localSheetId="4">'S.17.01.01'!$S$41</definedName>
    <definedName name="_S170101_R0210_C0160">#REF!</definedName>
    <definedName name="_S170101_R0210_C0170" localSheetId="4">'S.17.01.01'!$T$41</definedName>
    <definedName name="_S170101_R0210_C0170">#REF!</definedName>
    <definedName name="_S170101_R0210_C0180" localSheetId="4">'S.17.01.01'!$U$41</definedName>
    <definedName name="_S170101_R0210_C0180">#REF!</definedName>
    <definedName name="_S170101_R0220_C0020" localSheetId="4">'S.17.01.01'!$E$42</definedName>
    <definedName name="_S170101_R0220_C0020">#REF!</definedName>
    <definedName name="_S170101_R0220_C0030" localSheetId="4">'S.17.01.01'!$F$42</definedName>
    <definedName name="_S170101_R0220_C0030">#REF!</definedName>
    <definedName name="_S170101_R0220_C0040" localSheetId="4">'S.17.01.01'!$G$42</definedName>
    <definedName name="_S170101_R0220_C0040">#REF!</definedName>
    <definedName name="_S170101_R0220_C0050" localSheetId="4">'S.17.01.01'!$H$42</definedName>
    <definedName name="_S170101_R0220_C0050">#REF!</definedName>
    <definedName name="_S170101_R0220_C0060" localSheetId="4">'S.17.01.01'!$I$42</definedName>
    <definedName name="_S170101_R0220_C0060">#REF!</definedName>
    <definedName name="_S170101_R0220_C0070" localSheetId="4">'S.17.01.01'!$J$42</definedName>
    <definedName name="_S170101_R0220_C0070">#REF!</definedName>
    <definedName name="_S170101_R0220_C0080" localSheetId="4">'S.17.01.01'!$K$42</definedName>
    <definedName name="_S170101_R0220_C0080">#REF!</definedName>
    <definedName name="_S170101_R0220_C0090" localSheetId="4">'S.17.01.01'!$L$42</definedName>
    <definedName name="_S170101_R0220_C0090">#REF!</definedName>
    <definedName name="_S170101_R0220_C0100" localSheetId="4">'S.17.01.01'!$M$42</definedName>
    <definedName name="_S170101_R0220_C0100">#REF!</definedName>
    <definedName name="_S170101_R0220_C0110" localSheetId="4">'S.17.01.01'!$N$42</definedName>
    <definedName name="_S170101_R0220_C0110">#REF!</definedName>
    <definedName name="_S170101_R0220_C0120" localSheetId="4">'S.17.01.01'!$O$42</definedName>
    <definedName name="_S170101_R0220_C0120">#REF!</definedName>
    <definedName name="_S170101_R0220_C0130" localSheetId="4">'S.17.01.01'!$P$42</definedName>
    <definedName name="_S170101_R0220_C0130">#REF!</definedName>
    <definedName name="_S170101_R0220_C0140" localSheetId="4">'S.17.01.01'!$Q$42</definedName>
    <definedName name="_S170101_R0220_C0140">#REF!</definedName>
    <definedName name="_S170101_R0220_C0150" localSheetId="4">'S.17.01.01'!$R$42</definedName>
    <definedName name="_S170101_R0220_C0150">#REF!</definedName>
    <definedName name="_S170101_R0220_C0160" localSheetId="4">'S.17.01.01'!$S$42</definedName>
    <definedName name="_S170101_R0220_C0160">#REF!</definedName>
    <definedName name="_S170101_R0220_C0170" localSheetId="4">'S.17.01.01'!$T$42</definedName>
    <definedName name="_S170101_R0220_C0170">#REF!</definedName>
    <definedName name="_S170101_R0220_C0180" localSheetId="4">'S.17.01.01'!$U$42</definedName>
    <definedName name="_S170101_R0220_C0180">#REF!</definedName>
    <definedName name="_S170101_R0230_C0020" localSheetId="4">'S.17.01.01'!$E$43</definedName>
    <definedName name="_S170101_R0230_C0020">#REF!</definedName>
    <definedName name="_S170101_R0230_C0030" localSheetId="4">'S.17.01.01'!$F$43</definedName>
    <definedName name="_S170101_R0230_C0030">#REF!</definedName>
    <definedName name="_S170101_R0230_C0040" localSheetId="4">'S.17.01.01'!$G$43</definedName>
    <definedName name="_S170101_R0230_C0040">#REF!</definedName>
    <definedName name="_S170101_R0230_C0050" localSheetId="4">'S.17.01.01'!$H$43</definedName>
    <definedName name="_S170101_R0230_C0050">#REF!</definedName>
    <definedName name="_S170101_R0230_C0060" localSheetId="4">'S.17.01.01'!$I$43</definedName>
    <definedName name="_S170101_R0230_C0060">#REF!</definedName>
    <definedName name="_S170101_R0230_C0070" localSheetId="4">'S.17.01.01'!$J$43</definedName>
    <definedName name="_S170101_R0230_C0070">#REF!</definedName>
    <definedName name="_S170101_R0230_C0080" localSheetId="4">'S.17.01.01'!$K$43</definedName>
    <definedName name="_S170101_R0230_C0080">#REF!</definedName>
    <definedName name="_S170101_R0230_C0090" localSheetId="4">'S.17.01.01'!$L$43</definedName>
    <definedName name="_S170101_R0230_C0090">#REF!</definedName>
    <definedName name="_S170101_R0230_C0100" localSheetId="4">'S.17.01.01'!$M$43</definedName>
    <definedName name="_S170101_R0230_C0100">#REF!</definedName>
    <definedName name="_S170101_R0230_C0110" localSheetId="4">'S.17.01.01'!$N$43</definedName>
    <definedName name="_S170101_R0230_C0110">#REF!</definedName>
    <definedName name="_S170101_R0230_C0120" localSheetId="4">'S.17.01.01'!$O$43</definedName>
    <definedName name="_S170101_R0230_C0120">#REF!</definedName>
    <definedName name="_S170101_R0230_C0130" localSheetId="4">'S.17.01.01'!$P$43</definedName>
    <definedName name="_S170101_R0230_C0130">#REF!</definedName>
    <definedName name="_S170101_R0230_C0140" localSheetId="4">'S.17.01.01'!$Q$43</definedName>
    <definedName name="_S170101_R0230_C0140">#REF!</definedName>
    <definedName name="_S170101_R0230_C0150" localSheetId="4">'S.17.01.01'!$R$43</definedName>
    <definedName name="_S170101_R0230_C0150">#REF!</definedName>
    <definedName name="_S170101_R0230_C0160" localSheetId="4">'S.17.01.01'!$S$43</definedName>
    <definedName name="_S170101_R0230_C0160">#REF!</definedName>
    <definedName name="_S170101_R0230_C0170" localSheetId="4">'S.17.01.01'!$T$43</definedName>
    <definedName name="_S170101_R0230_C0170">#REF!</definedName>
    <definedName name="_S170101_R0230_C0180" localSheetId="4">'S.17.01.01'!$U$43</definedName>
    <definedName name="_S170101_R0230_C0180">#REF!</definedName>
    <definedName name="_S170101_R0240_C0020" localSheetId="4">'S.17.01.01'!$E$44</definedName>
    <definedName name="_S170101_R0240_C0020">#REF!</definedName>
    <definedName name="_S170101_R0240_C0030" localSheetId="4">'S.17.01.01'!$F$44</definedName>
    <definedName name="_S170101_R0240_C0030">#REF!</definedName>
    <definedName name="_S170101_R0240_C0040" localSheetId="4">'S.17.01.01'!$G$44</definedName>
    <definedName name="_S170101_R0240_C0040">#REF!</definedName>
    <definedName name="_S170101_R0240_C0050" localSheetId="4">'S.17.01.01'!$H$44</definedName>
    <definedName name="_S170101_R0240_C0050">#REF!</definedName>
    <definedName name="_S170101_R0240_C0060" localSheetId="4">'S.17.01.01'!$I$44</definedName>
    <definedName name="_S170101_R0240_C0060">#REF!</definedName>
    <definedName name="_S170101_R0240_C0070" localSheetId="4">'S.17.01.01'!$J$44</definedName>
    <definedName name="_S170101_R0240_C0070">#REF!</definedName>
    <definedName name="_S170101_R0240_C0080" localSheetId="4">'S.17.01.01'!$K$44</definedName>
    <definedName name="_S170101_R0240_C0080">#REF!</definedName>
    <definedName name="_S170101_R0240_C0090" localSheetId="4">'S.17.01.01'!$L$44</definedName>
    <definedName name="_S170101_R0240_C0090">#REF!</definedName>
    <definedName name="_S170101_R0240_C0100" localSheetId="4">'S.17.01.01'!$M$44</definedName>
    <definedName name="_S170101_R0240_C0100">#REF!</definedName>
    <definedName name="_S170101_R0240_C0110" localSheetId="4">'S.17.01.01'!$N$44</definedName>
    <definedName name="_S170101_R0240_C0110">#REF!</definedName>
    <definedName name="_S170101_R0240_C0120" localSheetId="4">'S.17.01.01'!$O$44</definedName>
    <definedName name="_S170101_R0240_C0120">#REF!</definedName>
    <definedName name="_S170101_R0240_C0130" localSheetId="4">'S.17.01.01'!$P$44</definedName>
    <definedName name="_S170101_R0240_C0130">#REF!</definedName>
    <definedName name="_S170101_R0240_C0140" localSheetId="4">'S.17.01.01'!$Q$44</definedName>
    <definedName name="_S170101_R0240_C0140">#REF!</definedName>
    <definedName name="_S170101_R0240_C0150" localSheetId="4">'S.17.01.01'!$R$44</definedName>
    <definedName name="_S170101_R0240_C0150">#REF!</definedName>
    <definedName name="_S170101_R0240_C0160" localSheetId="4">'S.17.01.01'!$S$44</definedName>
    <definedName name="_S170101_R0240_C0160">#REF!</definedName>
    <definedName name="_S170101_R0240_C0170" localSheetId="4">'S.17.01.01'!$T$44</definedName>
    <definedName name="_S170101_R0240_C0170">#REF!</definedName>
    <definedName name="_S170101_R0240_C0180" localSheetId="4">'S.17.01.01'!$U$44</definedName>
    <definedName name="_S170101_R0240_C0180">#REF!</definedName>
    <definedName name="_S170101_R0250_C0020" localSheetId="4">'S.17.01.01'!$E$45</definedName>
    <definedName name="_S170101_R0250_C0020">#REF!</definedName>
    <definedName name="_S170101_R0250_C0030" localSheetId="4">'S.17.01.01'!$F$45</definedName>
    <definedName name="_S170101_R0250_C0030">#REF!</definedName>
    <definedName name="_S170101_R0250_C0040" localSheetId="4">'S.17.01.01'!$G$45</definedName>
    <definedName name="_S170101_R0250_C0040">#REF!</definedName>
    <definedName name="_S170101_R0250_C0050" localSheetId="4">'S.17.01.01'!$H$45</definedName>
    <definedName name="_S170101_R0250_C0050">#REF!</definedName>
    <definedName name="_S170101_R0250_C0060" localSheetId="4">'S.17.01.01'!$I$45</definedName>
    <definedName name="_S170101_R0250_C0060">#REF!</definedName>
    <definedName name="_S170101_R0250_C0070" localSheetId="4">'S.17.01.01'!$J$45</definedName>
    <definedName name="_S170101_R0250_C0070">#REF!</definedName>
    <definedName name="_S170101_R0250_C0080" localSheetId="4">'S.17.01.01'!$K$45</definedName>
    <definedName name="_S170101_R0250_C0080">#REF!</definedName>
    <definedName name="_S170101_R0250_C0090" localSheetId="4">'S.17.01.01'!$L$45</definedName>
    <definedName name="_S170101_R0250_C0090">#REF!</definedName>
    <definedName name="_S170101_R0250_C0100" localSheetId="4">'S.17.01.01'!$M$45</definedName>
    <definedName name="_S170101_R0250_C0100">#REF!</definedName>
    <definedName name="_S170101_R0250_C0110" localSheetId="4">'S.17.01.01'!$N$45</definedName>
    <definedName name="_S170101_R0250_C0110">#REF!</definedName>
    <definedName name="_S170101_R0250_C0120" localSheetId="4">'S.17.01.01'!$O$45</definedName>
    <definedName name="_S170101_R0250_C0120">#REF!</definedName>
    <definedName name="_S170101_R0250_C0130" localSheetId="4">'S.17.01.01'!$P$45</definedName>
    <definedName name="_S170101_R0250_C0130">#REF!</definedName>
    <definedName name="_S170101_R0250_C0140" localSheetId="4">'S.17.01.01'!$Q$45</definedName>
    <definedName name="_S170101_R0250_C0140">#REF!</definedName>
    <definedName name="_S170101_R0250_C0150" localSheetId="4">'S.17.01.01'!$R$45</definedName>
    <definedName name="_S170101_R0250_C0150">#REF!</definedName>
    <definedName name="_S170101_R0250_C0160" localSheetId="4">'S.17.01.01'!$S$45</definedName>
    <definedName name="_S170101_R0250_C0160">#REF!</definedName>
    <definedName name="_S170101_R0250_C0170" localSheetId="4">'S.17.01.01'!$T$45</definedName>
    <definedName name="_S170101_R0250_C0170">#REF!</definedName>
    <definedName name="_S170101_R0250_C0180" localSheetId="4">'S.17.01.01'!$U$45</definedName>
    <definedName name="_S170101_R0250_C0180">#REF!</definedName>
    <definedName name="_S170101_R0260_C0020" localSheetId="4">'S.17.01.01'!$E$46</definedName>
    <definedName name="_S170101_R0260_C0020">#REF!</definedName>
    <definedName name="_S170101_R0260_C0030" localSheetId="4">'S.17.01.01'!$F$46</definedName>
    <definedName name="_S170101_R0260_C0030">#REF!</definedName>
    <definedName name="_S170101_R0260_C0040" localSheetId="4">'S.17.01.01'!$G$46</definedName>
    <definedName name="_S170101_R0260_C0040">#REF!</definedName>
    <definedName name="_S170101_R0260_C0050" localSheetId="4">'S.17.01.01'!$H$46</definedName>
    <definedName name="_S170101_R0260_C0050">#REF!</definedName>
    <definedName name="_S170101_R0260_C0060" localSheetId="4">'S.17.01.01'!$I$46</definedName>
    <definedName name="_S170101_R0260_C0060">#REF!</definedName>
    <definedName name="_S170101_R0260_C0070" localSheetId="4">'S.17.01.01'!$J$46</definedName>
    <definedName name="_S170101_R0260_C0070">#REF!</definedName>
    <definedName name="_S170101_R0260_C0080" localSheetId="4">'S.17.01.01'!$K$46</definedName>
    <definedName name="_S170101_R0260_C0080">#REF!</definedName>
    <definedName name="_S170101_R0260_C0090" localSheetId="4">'S.17.01.01'!$L$46</definedName>
    <definedName name="_S170101_R0260_C0090">#REF!</definedName>
    <definedName name="_S170101_R0260_C0100" localSheetId="4">'S.17.01.01'!$M$46</definedName>
    <definedName name="_S170101_R0260_C0100">#REF!</definedName>
    <definedName name="_S170101_R0260_C0110" localSheetId="4">'S.17.01.01'!$N$46</definedName>
    <definedName name="_S170101_R0260_C0110">#REF!</definedName>
    <definedName name="_S170101_R0260_C0120" localSheetId="4">'S.17.01.01'!$O$46</definedName>
    <definedName name="_S170101_R0260_C0120">#REF!</definedName>
    <definedName name="_S170101_R0260_C0130" localSheetId="4">'S.17.01.01'!$P$46</definedName>
    <definedName name="_S170101_R0260_C0130">#REF!</definedName>
    <definedName name="_S170101_R0260_C0140" localSheetId="4">'S.17.01.01'!$Q$46</definedName>
    <definedName name="_S170101_R0260_C0140">#REF!</definedName>
    <definedName name="_S170101_R0260_C0150" localSheetId="4">'S.17.01.01'!$R$46</definedName>
    <definedName name="_S170101_R0260_C0150">#REF!</definedName>
    <definedName name="_S170101_R0260_C0160" localSheetId="4">'S.17.01.01'!$S$46</definedName>
    <definedName name="_S170101_R0260_C0160">#REF!</definedName>
    <definedName name="_S170101_R0260_C0170" localSheetId="4">'S.17.01.01'!$T$46</definedName>
    <definedName name="_S170101_R0260_C0170">#REF!</definedName>
    <definedName name="_S170101_R0260_C0180" localSheetId="4">'S.17.01.01'!$U$46</definedName>
    <definedName name="_S170101_R0260_C0180">#REF!</definedName>
    <definedName name="_S170101_R0270_C0020" localSheetId="4">'S.17.01.01'!$E$47</definedName>
    <definedName name="_S170101_R0270_C0020">#REF!</definedName>
    <definedName name="_S170101_R0270_C0030" localSheetId="4">'S.17.01.01'!$F$47</definedName>
    <definedName name="_S170101_R0270_C0030">#REF!</definedName>
    <definedName name="_S170101_R0270_C0040" localSheetId="4">'S.17.01.01'!$G$47</definedName>
    <definedName name="_S170101_R0270_C0040">#REF!</definedName>
    <definedName name="_S170101_R0270_C0050" localSheetId="4">'S.17.01.01'!$H$47</definedName>
    <definedName name="_S170101_R0270_C0050">#REF!</definedName>
    <definedName name="_S170101_R0270_C0060" localSheetId="4">'S.17.01.01'!$I$47</definedName>
    <definedName name="_S170101_R0270_C0060">#REF!</definedName>
    <definedName name="_S170101_R0270_C0070" localSheetId="4">'S.17.01.01'!$J$47</definedName>
    <definedName name="_S170101_R0270_C0070">#REF!</definedName>
    <definedName name="_S170101_R0270_C0080" localSheetId="4">'S.17.01.01'!$K$47</definedName>
    <definedName name="_S170101_R0270_C0080">#REF!</definedName>
    <definedName name="_S170101_R0270_C0090" localSheetId="4">'S.17.01.01'!$L$47</definedName>
    <definedName name="_S170101_R0270_C0090">#REF!</definedName>
    <definedName name="_S170101_R0270_C0100" localSheetId="4">'S.17.01.01'!$M$47</definedName>
    <definedName name="_S170101_R0270_C0100">#REF!</definedName>
    <definedName name="_S170101_R0270_C0110" localSheetId="4">'S.17.01.01'!$N$47</definedName>
    <definedName name="_S170101_R0270_C0110">#REF!</definedName>
    <definedName name="_S170101_R0270_C0120" localSheetId="4">'S.17.01.01'!$O$47</definedName>
    <definedName name="_S170101_R0270_C0120">#REF!</definedName>
    <definedName name="_S170101_R0270_C0130" localSheetId="4">'S.17.01.01'!$P$47</definedName>
    <definedName name="_S170101_R0270_C0130">#REF!</definedName>
    <definedName name="_S170101_R0270_C0140" localSheetId="4">'S.17.01.01'!$Q$47</definedName>
    <definedName name="_S170101_R0270_C0140">#REF!</definedName>
    <definedName name="_S170101_R0270_C0150" localSheetId="4">'S.17.01.01'!$R$47</definedName>
    <definedName name="_S170101_R0270_C0150">#REF!</definedName>
    <definedName name="_S170101_R0270_C0160" localSheetId="4">'S.17.01.01'!$S$47</definedName>
    <definedName name="_S170101_R0270_C0160">#REF!</definedName>
    <definedName name="_S170101_R0270_C0170" localSheetId="4">'S.17.01.01'!$T$47</definedName>
    <definedName name="_S170101_R0270_C0170">#REF!</definedName>
    <definedName name="_S170101_R0270_C0180" localSheetId="4">'S.17.01.01'!$U$47</definedName>
    <definedName name="_S170101_R0270_C0180">#REF!</definedName>
    <definedName name="_S170101_R0280_C0020" localSheetId="4">'S.17.01.01'!$E$48</definedName>
    <definedName name="_S170101_R0280_C0020">#REF!</definedName>
    <definedName name="_S170101_R0280_C0030" localSheetId="4">'S.17.01.01'!$F$48</definedName>
    <definedName name="_S170101_R0280_C0030">#REF!</definedName>
    <definedName name="_S170101_R0280_C0040" localSheetId="4">'S.17.01.01'!$G$48</definedName>
    <definedName name="_S170101_R0280_C0040">#REF!</definedName>
    <definedName name="_S170101_R0280_C0050" localSheetId="4">'S.17.01.01'!$H$48</definedName>
    <definedName name="_S170101_R0280_C0050">#REF!</definedName>
    <definedName name="_S170101_R0280_C0060" localSheetId="4">'S.17.01.01'!$I$48</definedName>
    <definedName name="_S170101_R0280_C0060">#REF!</definedName>
    <definedName name="_S170101_R0280_C0070" localSheetId="4">'S.17.01.01'!$J$48</definedName>
    <definedName name="_S170101_R0280_C0070">#REF!</definedName>
    <definedName name="_S170101_R0280_C0080" localSheetId="4">'S.17.01.01'!$K$48</definedName>
    <definedName name="_S170101_R0280_C0080">#REF!</definedName>
    <definedName name="_S170101_R0280_C0090" localSheetId="4">'S.17.01.01'!$L$48</definedName>
    <definedName name="_S170101_R0280_C0090">#REF!</definedName>
    <definedName name="_S170101_R0280_C0100" localSheetId="4">'S.17.01.01'!$M$48</definedName>
    <definedName name="_S170101_R0280_C0100">#REF!</definedName>
    <definedName name="_S170101_R0280_C0110" localSheetId="4">'S.17.01.01'!$N$48</definedName>
    <definedName name="_S170101_R0280_C0110">#REF!</definedName>
    <definedName name="_S170101_R0280_C0120" localSheetId="4">'S.17.01.01'!$O$48</definedName>
    <definedName name="_S170101_R0280_C0120">#REF!</definedName>
    <definedName name="_S170101_R0280_C0130" localSheetId="4">'S.17.01.01'!$P$48</definedName>
    <definedName name="_S170101_R0280_C0130">#REF!</definedName>
    <definedName name="_S170101_R0280_C0140" localSheetId="4">'S.17.01.01'!$Q$48</definedName>
    <definedName name="_S170101_R0280_C0140">#REF!</definedName>
    <definedName name="_S170101_R0280_C0150" localSheetId="4">'S.17.01.01'!$R$48</definedName>
    <definedName name="_S170101_R0280_C0150">#REF!</definedName>
    <definedName name="_S170101_R0280_C0160" localSheetId="4">'S.17.01.01'!$S$48</definedName>
    <definedName name="_S170101_R0280_C0160">#REF!</definedName>
    <definedName name="_S170101_R0280_C0170" localSheetId="4">'S.17.01.01'!$T$48</definedName>
    <definedName name="_S170101_R0280_C0170">#REF!</definedName>
    <definedName name="_S170101_R0280_C0180" localSheetId="4">'S.17.01.01'!$U$48</definedName>
    <definedName name="_S170101_R0280_C0180">#REF!</definedName>
    <definedName name="_S170101_R0290_C0020" localSheetId="4">'S.17.01.01'!$E$50</definedName>
    <definedName name="_S170101_R0290_C0020">#REF!</definedName>
    <definedName name="_S170101_R0290_C0030" localSheetId="4">'S.17.01.01'!$F$50</definedName>
    <definedName name="_S170101_R0290_C0030">#REF!</definedName>
    <definedName name="_S170101_R0290_C0040" localSheetId="4">'S.17.01.01'!$G$50</definedName>
    <definedName name="_S170101_R0290_C0040">#REF!</definedName>
    <definedName name="_S170101_R0290_C0050" localSheetId="4">'S.17.01.01'!$H$50</definedName>
    <definedName name="_S170101_R0290_C0050">#REF!</definedName>
    <definedName name="_S170101_R0290_C0060" localSheetId="4">'S.17.01.01'!$I$50</definedName>
    <definedName name="_S170101_R0290_C0060">#REF!</definedName>
    <definedName name="_S170101_R0290_C0070" localSheetId="4">'S.17.01.01'!$J$50</definedName>
    <definedName name="_S170101_R0290_C0070">#REF!</definedName>
    <definedName name="_S170101_R0290_C0080" localSheetId="4">'S.17.01.01'!$K$50</definedName>
    <definedName name="_S170101_R0290_C0080">#REF!</definedName>
    <definedName name="_S170101_R0290_C0090" localSheetId="4">'S.17.01.01'!$L$50</definedName>
    <definedName name="_S170101_R0290_C0090">#REF!</definedName>
    <definedName name="_S170101_R0290_C0100" localSheetId="4">'S.17.01.01'!$M$50</definedName>
    <definedName name="_S170101_R0290_C0100">#REF!</definedName>
    <definedName name="_S170101_R0290_C0110" localSheetId="4">'S.17.01.01'!$N$50</definedName>
    <definedName name="_S170101_R0290_C0110">#REF!</definedName>
    <definedName name="_S170101_R0290_C0120" localSheetId="4">'S.17.01.01'!$O$50</definedName>
    <definedName name="_S170101_R0290_C0120">#REF!</definedName>
    <definedName name="_S170101_R0290_C0130" localSheetId="4">'S.17.01.01'!$P$50</definedName>
    <definedName name="_S170101_R0290_C0130">#REF!</definedName>
    <definedName name="_S170101_R0290_C0140" localSheetId="4">'S.17.01.01'!$Q$50</definedName>
    <definedName name="_S170101_R0290_C0140">#REF!</definedName>
    <definedName name="_S170101_R0290_C0150" localSheetId="4">'S.17.01.01'!$R$50</definedName>
    <definedName name="_S170101_R0290_C0150">#REF!</definedName>
    <definedName name="_S170101_R0290_C0160" localSheetId="4">'S.17.01.01'!$S$50</definedName>
    <definedName name="_S170101_R0290_C0160">#REF!</definedName>
    <definedName name="_S170101_R0290_C0170" localSheetId="4">'S.17.01.01'!$T$50</definedName>
    <definedName name="_S170101_R0290_C0170">#REF!</definedName>
    <definedName name="_S170101_R0290_C0180" localSheetId="4">'S.17.01.01'!$U$50</definedName>
    <definedName name="_S170101_R0290_C0180">#REF!</definedName>
    <definedName name="_S170101_R0300_C0020" localSheetId="4">'S.17.01.01'!$E$51</definedName>
    <definedName name="_S170101_R0300_C0020">#REF!</definedName>
    <definedName name="_S170101_R0300_C0030" localSheetId="4">'S.17.01.01'!$F$51</definedName>
    <definedName name="_S170101_R0300_C0030">#REF!</definedName>
    <definedName name="_S170101_R0300_C0040" localSheetId="4">'S.17.01.01'!$G$51</definedName>
    <definedName name="_S170101_R0300_C0040">#REF!</definedName>
    <definedName name="_S170101_R0300_C0050" localSheetId="4">'S.17.01.01'!$H$51</definedName>
    <definedName name="_S170101_R0300_C0050">#REF!</definedName>
    <definedName name="_S170101_R0300_C0060" localSheetId="4">'S.17.01.01'!$I$51</definedName>
    <definedName name="_S170101_R0300_C0060">#REF!</definedName>
    <definedName name="_S170101_R0300_C0070" localSheetId="4">'S.17.01.01'!$J$51</definedName>
    <definedName name="_S170101_R0300_C0070">#REF!</definedName>
    <definedName name="_S170101_R0300_C0080" localSheetId="4">'S.17.01.01'!$K$51</definedName>
    <definedName name="_S170101_R0300_C0080">#REF!</definedName>
    <definedName name="_S170101_R0300_C0090" localSheetId="4">'S.17.01.01'!$L$51</definedName>
    <definedName name="_S170101_R0300_C0090">#REF!</definedName>
    <definedName name="_S170101_R0300_C0100" localSheetId="4">'S.17.01.01'!$M$51</definedName>
    <definedName name="_S170101_R0300_C0100">#REF!</definedName>
    <definedName name="_S170101_R0300_C0110" localSheetId="4">'S.17.01.01'!$N$51</definedName>
    <definedName name="_S170101_R0300_C0110">#REF!</definedName>
    <definedName name="_S170101_R0300_C0120" localSheetId="4">'S.17.01.01'!$O$51</definedName>
    <definedName name="_S170101_R0300_C0120">#REF!</definedName>
    <definedName name="_S170101_R0300_C0130" localSheetId="4">'S.17.01.01'!$P$51</definedName>
    <definedName name="_S170101_R0300_C0130">#REF!</definedName>
    <definedName name="_S170101_R0300_C0140" localSheetId="4">'S.17.01.01'!$Q$51</definedName>
    <definedName name="_S170101_R0300_C0140">#REF!</definedName>
    <definedName name="_S170101_R0300_C0150" localSheetId="4">'S.17.01.01'!$R$51</definedName>
    <definedName name="_S170101_R0300_C0150">#REF!</definedName>
    <definedName name="_S170101_R0300_C0160" localSheetId="4">'S.17.01.01'!$S$51</definedName>
    <definedName name="_S170101_R0300_C0160">#REF!</definedName>
    <definedName name="_S170101_R0300_C0170" localSheetId="4">'S.17.01.01'!$T$51</definedName>
    <definedName name="_S170101_R0300_C0170">#REF!</definedName>
    <definedName name="_S170101_R0300_C0180" localSheetId="4">'S.17.01.01'!$U$51</definedName>
    <definedName name="_S170101_R0300_C0180">#REF!</definedName>
    <definedName name="_S170101_R0310_C0020" localSheetId="4">'S.17.01.01'!$E$52</definedName>
    <definedName name="_S170101_R0310_C0020">#REF!</definedName>
    <definedName name="_S170101_R0310_C0030" localSheetId="4">'S.17.01.01'!$F$52</definedName>
    <definedName name="_S170101_R0310_C0030">#REF!</definedName>
    <definedName name="_S170101_R0310_C0040" localSheetId="4">'S.17.01.01'!$G$52</definedName>
    <definedName name="_S170101_R0310_C0040">#REF!</definedName>
    <definedName name="_S170101_R0310_C0050" localSheetId="4">'S.17.01.01'!$H$52</definedName>
    <definedName name="_S170101_R0310_C0050">#REF!</definedName>
    <definedName name="_S170101_R0310_C0060" localSheetId="4">'S.17.01.01'!$I$52</definedName>
    <definedName name="_S170101_R0310_C0060">#REF!</definedName>
    <definedName name="_S170101_R0310_C0070" localSheetId="4">'S.17.01.01'!$J$52</definedName>
    <definedName name="_S170101_R0310_C0070">#REF!</definedName>
    <definedName name="_S170101_R0310_C0080" localSheetId="4">'S.17.01.01'!$K$52</definedName>
    <definedName name="_S170101_R0310_C0080">#REF!</definedName>
    <definedName name="_S170101_R0310_C0090" localSheetId="4">'S.17.01.01'!$L$52</definedName>
    <definedName name="_S170101_R0310_C0090">#REF!</definedName>
    <definedName name="_S170101_R0310_C0100" localSheetId="4">'S.17.01.01'!$M$52</definedName>
    <definedName name="_S170101_R0310_C0100">#REF!</definedName>
    <definedName name="_S170101_R0310_C0110" localSheetId="4">'S.17.01.01'!$N$52</definedName>
    <definedName name="_S170101_R0310_C0110">#REF!</definedName>
    <definedName name="_S170101_R0310_C0120" localSheetId="4">'S.17.01.01'!$O$52</definedName>
    <definedName name="_S170101_R0310_C0120">#REF!</definedName>
    <definedName name="_S170101_R0310_C0130" localSheetId="4">'S.17.01.01'!$P$52</definedName>
    <definedName name="_S170101_R0310_C0130">#REF!</definedName>
    <definedName name="_S170101_R0310_C0140" localSheetId="4">'S.17.01.01'!$Q$52</definedName>
    <definedName name="_S170101_R0310_C0140">#REF!</definedName>
    <definedName name="_S170101_R0310_C0150" localSheetId="4">'S.17.01.01'!$R$52</definedName>
    <definedName name="_S170101_R0310_C0150">#REF!</definedName>
    <definedName name="_S170101_R0310_C0160" localSheetId="4">'S.17.01.01'!$S$52</definedName>
    <definedName name="_S170101_R0310_C0160">#REF!</definedName>
    <definedName name="_S170101_R0310_C0170" localSheetId="4">'S.17.01.01'!$T$52</definedName>
    <definedName name="_S170101_R0310_C0170">#REF!</definedName>
    <definedName name="_S170101_R0310_C0180" localSheetId="4">'S.17.01.01'!$U$52</definedName>
    <definedName name="_S170101_R0310_C0180">#REF!</definedName>
    <definedName name="_S170101_R0320_C0020" localSheetId="4">'S.17.01.01'!$E$54</definedName>
    <definedName name="_S170101_R0320_C0020">#REF!</definedName>
    <definedName name="_S170101_R0320_C0030" localSheetId="4">'S.17.01.01'!$F$54</definedName>
    <definedName name="_S170101_R0320_C0030">#REF!</definedName>
    <definedName name="_S170101_R0320_C0040" localSheetId="4">'S.17.01.01'!$G$54</definedName>
    <definedName name="_S170101_R0320_C0040">#REF!</definedName>
    <definedName name="_S170101_R0320_C0050" localSheetId="4">'S.17.01.01'!$H$54</definedName>
    <definedName name="_S170101_R0320_C0050">#REF!</definedName>
    <definedName name="_S170101_R0320_C0060" localSheetId="4">'S.17.01.01'!$I$54</definedName>
    <definedName name="_S170101_R0320_C0060">#REF!</definedName>
    <definedName name="_S170101_R0320_C0070" localSheetId="4">'S.17.01.01'!$J$54</definedName>
    <definedName name="_S170101_R0320_C0070">#REF!</definedName>
    <definedName name="_S170101_R0320_C0080" localSheetId="4">'S.17.01.01'!$K$54</definedName>
    <definedName name="_S170101_R0320_C0080">#REF!</definedName>
    <definedName name="_S170101_R0320_C0090" localSheetId="4">'S.17.01.01'!$L$54</definedName>
    <definedName name="_S170101_R0320_C0090">#REF!</definedName>
    <definedName name="_S170101_R0320_C0100" localSheetId="4">'S.17.01.01'!$M$54</definedName>
    <definedName name="_S170101_R0320_C0100">#REF!</definedName>
    <definedName name="_S170101_R0320_C0110" localSheetId="4">'S.17.01.01'!$N$54</definedName>
    <definedName name="_S170101_R0320_C0110">#REF!</definedName>
    <definedName name="_S170101_R0320_C0120" localSheetId="4">'S.17.01.01'!$O$54</definedName>
    <definedName name="_S170101_R0320_C0120">#REF!</definedName>
    <definedName name="_S170101_R0320_C0130" localSheetId="4">'S.17.01.01'!$P$54</definedName>
    <definedName name="_S170101_R0320_C0130">#REF!</definedName>
    <definedName name="_S170101_R0320_C0140" localSheetId="4">'S.17.01.01'!$Q$54</definedName>
    <definedName name="_S170101_R0320_C0140">#REF!</definedName>
    <definedName name="_S170101_R0320_C0150" localSheetId="4">'S.17.01.01'!$R$54</definedName>
    <definedName name="_S170101_R0320_C0150">#REF!</definedName>
    <definedName name="_S170101_R0320_C0160" localSheetId="4">'S.17.01.01'!$S$54</definedName>
    <definedName name="_S170101_R0320_C0160">#REF!</definedName>
    <definedName name="_S170101_R0320_C0170" localSheetId="4">'S.17.01.01'!$T$54</definedName>
    <definedName name="_S170101_R0320_C0170">#REF!</definedName>
    <definedName name="_S170101_R0320_C0180" localSheetId="4">'S.17.01.01'!$U$54</definedName>
    <definedName name="_S170101_R0320_C0180">#REF!</definedName>
    <definedName name="_S170101_R0330_C0020" localSheetId="4">'S.17.01.01'!$E$55</definedName>
    <definedName name="_S170101_R0330_C0020">#REF!</definedName>
    <definedName name="_S170101_R0330_C0030" localSheetId="4">'S.17.01.01'!$F$55</definedName>
    <definedName name="_S170101_R0330_C0030">#REF!</definedName>
    <definedName name="_S170101_R0330_C0040" localSheetId="4">'S.17.01.01'!$G$55</definedName>
    <definedName name="_S170101_R0330_C0040">#REF!</definedName>
    <definedName name="_S170101_R0330_C0050" localSheetId="4">'S.17.01.01'!$H$55</definedName>
    <definedName name="_S170101_R0330_C0050">#REF!</definedName>
    <definedName name="_S170101_R0330_C0060" localSheetId="4">'S.17.01.01'!$I$55</definedName>
    <definedName name="_S170101_R0330_C0060">#REF!</definedName>
    <definedName name="_S170101_R0330_C0070" localSheetId="4">'S.17.01.01'!$J$55</definedName>
    <definedName name="_S170101_R0330_C0070">#REF!</definedName>
    <definedName name="_S170101_R0330_C0080" localSheetId="4">'S.17.01.01'!$K$55</definedName>
    <definedName name="_S170101_R0330_C0080">#REF!</definedName>
    <definedName name="_S170101_R0330_C0090" localSheetId="4">'S.17.01.01'!$L$55</definedName>
    <definedName name="_S170101_R0330_C0090">#REF!</definedName>
    <definedName name="_S170101_R0330_C0100" localSheetId="4">'S.17.01.01'!$M$55</definedName>
    <definedName name="_S170101_R0330_C0100">#REF!</definedName>
    <definedName name="_S170101_R0330_C0110" localSheetId="4">'S.17.01.01'!$N$55</definedName>
    <definedName name="_S170101_R0330_C0110">#REF!</definedName>
    <definedName name="_S170101_R0330_C0120" localSheetId="4">'S.17.01.01'!$O$55</definedName>
    <definedName name="_S170101_R0330_C0120">#REF!</definedName>
    <definedName name="_S170101_R0330_C0130" localSheetId="4">'S.17.01.01'!$P$55</definedName>
    <definedName name="_S170101_R0330_C0130">#REF!</definedName>
    <definedName name="_S170101_R0330_C0140" localSheetId="4">'S.17.01.01'!$Q$55</definedName>
    <definedName name="_S170101_R0330_C0140">#REF!</definedName>
    <definedName name="_S170101_R0330_C0150" localSheetId="4">'S.17.01.01'!$R$55</definedName>
    <definedName name="_S170101_R0330_C0150">#REF!</definedName>
    <definedName name="_S170101_R0330_C0160" localSheetId="4">'S.17.01.01'!$S$55</definedName>
    <definedName name="_S170101_R0330_C0160">#REF!</definedName>
    <definedName name="_S170101_R0330_C0170" localSheetId="4">'S.17.01.01'!$T$55</definedName>
    <definedName name="_S170101_R0330_C0170">#REF!</definedName>
    <definedName name="_S170101_R0330_C0180" localSheetId="4">'S.17.01.01'!$U$55</definedName>
    <definedName name="_S170101_R0330_C0180">#REF!</definedName>
    <definedName name="_S170101_R0340_C0020" localSheetId="4">'S.17.01.01'!$E$56</definedName>
    <definedName name="_S170101_R0340_C0020">#REF!</definedName>
    <definedName name="_S170101_R0340_C0030" localSheetId="4">'S.17.01.01'!$F$56</definedName>
    <definedName name="_S170101_R0340_C0030">#REF!</definedName>
    <definedName name="_S170101_R0340_C0040" localSheetId="4">'S.17.01.01'!$G$56</definedName>
    <definedName name="_S170101_R0340_C0040">#REF!</definedName>
    <definedName name="_S170101_R0340_C0050" localSheetId="4">'S.17.01.01'!$H$56</definedName>
    <definedName name="_S170101_R0340_C0050">#REF!</definedName>
    <definedName name="_S170101_R0340_C0060" localSheetId="4">'S.17.01.01'!$I$56</definedName>
    <definedName name="_S170101_R0340_C0060">#REF!</definedName>
    <definedName name="_S170101_R0340_C0070" localSheetId="4">'S.17.01.01'!$J$56</definedName>
    <definedName name="_S170101_R0340_C0070">#REF!</definedName>
    <definedName name="_S170101_R0340_C0080" localSheetId="4">'S.17.01.01'!$K$56</definedName>
    <definedName name="_S170101_R0340_C0080">#REF!</definedName>
    <definedName name="_S170101_R0340_C0090" localSheetId="4">'S.17.01.01'!$L$56</definedName>
    <definedName name="_S170101_R0340_C0090">#REF!</definedName>
    <definedName name="_S170101_R0340_C0100" localSheetId="4">'S.17.01.01'!$M$56</definedName>
    <definedName name="_S170101_R0340_C0100">#REF!</definedName>
    <definedName name="_S170101_R0340_C0110" localSheetId="4">'S.17.01.01'!$N$56</definedName>
    <definedName name="_S170101_R0340_C0110">#REF!</definedName>
    <definedName name="_S170101_R0340_C0120" localSheetId="4">'S.17.01.01'!$O$56</definedName>
    <definedName name="_S170101_R0340_C0120">#REF!</definedName>
    <definedName name="_S170101_R0340_C0130" localSheetId="4">'S.17.01.01'!$P$56</definedName>
    <definedName name="_S170101_R0340_C0130">#REF!</definedName>
    <definedName name="_S170101_R0340_C0140" localSheetId="4">'S.17.01.01'!$Q$56</definedName>
    <definedName name="_S170101_R0340_C0140">#REF!</definedName>
    <definedName name="_S170101_R0340_C0150" localSheetId="4">'S.17.01.01'!$R$56</definedName>
    <definedName name="_S170101_R0340_C0150">#REF!</definedName>
    <definedName name="_S170101_R0340_C0160" localSheetId="4">'S.17.01.01'!$S$56</definedName>
    <definedName name="_S170101_R0340_C0160">#REF!</definedName>
    <definedName name="_S170101_R0340_C0170" localSheetId="4">'S.17.01.01'!$T$56</definedName>
    <definedName name="_S170101_R0340_C0170">#REF!</definedName>
    <definedName name="_S170101_R0340_C0180" localSheetId="4">'S.17.01.01'!$U$56</definedName>
    <definedName name="_S170101_R0340_C0180">#REF!</definedName>
    <definedName name="_S170101_R0350_C0020" localSheetId="4">'S.17.01.01'!$E$58</definedName>
    <definedName name="_S170101_R0350_C0020">#REF!</definedName>
    <definedName name="_S170101_R0350_C0030" localSheetId="4">'S.17.01.01'!$F$58</definedName>
    <definedName name="_S170101_R0350_C0030">#REF!</definedName>
    <definedName name="_S170101_R0350_C0040" localSheetId="4">'S.17.01.01'!$G$58</definedName>
    <definedName name="_S170101_R0350_C0040">#REF!</definedName>
    <definedName name="_S170101_R0350_C0050" localSheetId="4">'S.17.01.01'!$H$58</definedName>
    <definedName name="_S170101_R0350_C0050">#REF!</definedName>
    <definedName name="_S170101_R0350_C0060" localSheetId="4">'S.17.01.01'!$I$58</definedName>
    <definedName name="_S170101_R0350_C0060">#REF!</definedName>
    <definedName name="_S170101_R0350_C0070" localSheetId="4">'S.17.01.01'!$J$58</definedName>
    <definedName name="_S170101_R0350_C0070">#REF!</definedName>
    <definedName name="_S170101_R0350_C0080" localSheetId="4">'S.17.01.01'!$K$58</definedName>
    <definedName name="_S170101_R0350_C0080">#REF!</definedName>
    <definedName name="_S170101_R0350_C0090" localSheetId="4">'S.17.01.01'!$L$58</definedName>
    <definedName name="_S170101_R0350_C0090">#REF!</definedName>
    <definedName name="_S170101_R0350_C0100" localSheetId="4">'S.17.01.01'!$M$58</definedName>
    <definedName name="_S170101_R0350_C0100">#REF!</definedName>
    <definedName name="_S170101_R0350_C0110" localSheetId="4">'S.17.01.01'!$N$58</definedName>
    <definedName name="_S170101_R0350_C0110">#REF!</definedName>
    <definedName name="_S170101_R0350_C0120" localSheetId="4">'S.17.01.01'!$O$58</definedName>
    <definedName name="_S170101_R0350_C0120">#REF!</definedName>
    <definedName name="_S170101_R0350_C0130" localSheetId="4">'S.17.01.01'!$P$58</definedName>
    <definedName name="_S170101_R0350_C0130">#REF!</definedName>
    <definedName name="_S170101_R0350_C0140" localSheetId="4">'S.17.01.01'!$Q$58</definedName>
    <definedName name="_S170101_R0350_C0140">#REF!</definedName>
    <definedName name="_S170101_R0350_C0150" localSheetId="4">'S.17.01.01'!$R$58</definedName>
    <definedName name="_S170101_R0350_C0150">#REF!</definedName>
    <definedName name="_S170101_R0350_C0160" localSheetId="4">'S.17.01.01'!$S$58</definedName>
    <definedName name="_S170101_R0350_C0160">#REF!</definedName>
    <definedName name="_S170101_R0350_C0170" localSheetId="4">'S.17.01.01'!$T$58</definedName>
    <definedName name="_S170101_R0350_C0170">#REF!</definedName>
    <definedName name="_S170101_R0350_C0180" localSheetId="4">'S.17.01.01'!$U$58</definedName>
    <definedName name="_S170101_R0350_C0180">#REF!</definedName>
    <definedName name="_S170101_R0360_C0020" localSheetId="4">'S.17.01.01'!$E$59</definedName>
    <definedName name="_S170101_R0360_C0020">#REF!</definedName>
    <definedName name="_S170101_R0360_C0030" localSheetId="4">'S.17.01.01'!$F$59</definedName>
    <definedName name="_S170101_R0360_C0030">#REF!</definedName>
    <definedName name="_S170101_R0360_C0040" localSheetId="4">'S.17.01.01'!$G$59</definedName>
    <definedName name="_S170101_R0360_C0040">#REF!</definedName>
    <definedName name="_S170101_R0360_C0050" localSheetId="4">'S.17.01.01'!$H$59</definedName>
    <definedName name="_S170101_R0360_C0050">#REF!</definedName>
    <definedName name="_S170101_R0360_C0060" localSheetId="4">'S.17.01.01'!$I$59</definedName>
    <definedName name="_S170101_R0360_C0060">#REF!</definedName>
    <definedName name="_S170101_R0360_C0070" localSheetId="4">'S.17.01.01'!$J$59</definedName>
    <definedName name="_S170101_R0360_C0070">#REF!</definedName>
    <definedName name="_S170101_R0360_C0080" localSheetId="4">'S.17.01.01'!$K$59</definedName>
    <definedName name="_S170101_R0360_C0080">#REF!</definedName>
    <definedName name="_S170101_R0360_C0090" localSheetId="4">'S.17.01.01'!$L$59</definedName>
    <definedName name="_S170101_R0360_C0090">#REF!</definedName>
    <definedName name="_S170101_R0360_C0100" localSheetId="4">'S.17.01.01'!$M$59</definedName>
    <definedName name="_S170101_R0360_C0100">#REF!</definedName>
    <definedName name="_S170101_R0360_C0110" localSheetId="4">'S.17.01.01'!$N$59</definedName>
    <definedName name="_S170101_R0360_C0110">#REF!</definedName>
    <definedName name="_S170101_R0360_C0120" localSheetId="4">'S.17.01.01'!$O$59</definedName>
    <definedName name="_S170101_R0360_C0120">#REF!</definedName>
    <definedName name="_S170101_R0360_C0130" localSheetId="4">'S.17.01.01'!$P$59</definedName>
    <definedName name="_S170101_R0360_C0130">#REF!</definedName>
    <definedName name="_S170101_R0360_C0140" localSheetId="4">'S.17.01.01'!$Q$59</definedName>
    <definedName name="_S170101_R0360_C0140">#REF!</definedName>
    <definedName name="_S170101_R0360_C0150" localSheetId="4">'S.17.01.01'!$R$59</definedName>
    <definedName name="_S170101_R0360_C0150">#REF!</definedName>
    <definedName name="_S170101_R0360_C0160" localSheetId="4">'S.17.01.01'!$S$59</definedName>
    <definedName name="_S170101_R0360_C0160">#REF!</definedName>
    <definedName name="_S170101_R0360_C0170" localSheetId="4">'S.17.01.01'!$T$59</definedName>
    <definedName name="_S170101_R0360_C0170">#REF!</definedName>
    <definedName name="_S170101_R0360_C0180" localSheetId="4">'S.17.01.01'!$U$59</definedName>
    <definedName name="_S170101_R0360_C0180">#REF!</definedName>
    <definedName name="_S170101_R0370_C0020" localSheetId="4">'S.17.01.01'!$E$62</definedName>
    <definedName name="_S170101_R0370_C0020">#REF!</definedName>
    <definedName name="_S170101_R0370_C0030" localSheetId="4">'S.17.01.01'!$F$62</definedName>
    <definedName name="_S170101_R0370_C0030">#REF!</definedName>
    <definedName name="_S170101_R0370_C0040" localSheetId="4">'S.17.01.01'!$G$62</definedName>
    <definedName name="_S170101_R0370_C0040">#REF!</definedName>
    <definedName name="_S170101_R0370_C0050" localSheetId="4">'S.17.01.01'!$H$62</definedName>
    <definedName name="_S170101_R0370_C0050">#REF!</definedName>
    <definedName name="_S170101_R0370_C0060" localSheetId="4">'S.17.01.01'!$I$62</definedName>
    <definedName name="_S170101_R0370_C0060">#REF!</definedName>
    <definedName name="_S170101_R0370_C0070" localSheetId="4">'S.17.01.01'!$J$62</definedName>
    <definedName name="_S170101_R0370_C0070">#REF!</definedName>
    <definedName name="_S170101_R0370_C0080" localSheetId="4">'S.17.01.01'!$K$62</definedName>
    <definedName name="_S170101_R0370_C0080">#REF!</definedName>
    <definedName name="_S170101_R0370_C0090" localSheetId="4">'S.17.01.01'!$L$62</definedName>
    <definedName name="_S170101_R0370_C0090">#REF!</definedName>
    <definedName name="_S170101_R0370_C0100" localSheetId="4">'S.17.01.01'!$M$62</definedName>
    <definedName name="_S170101_R0370_C0100">#REF!</definedName>
    <definedName name="_S170101_R0370_C0110" localSheetId="4">'S.17.01.01'!$N$62</definedName>
    <definedName name="_S170101_R0370_C0110">#REF!</definedName>
    <definedName name="_S170101_R0370_C0120" localSheetId="4">'S.17.01.01'!$O$62</definedName>
    <definedName name="_S170101_R0370_C0120">#REF!</definedName>
    <definedName name="_S170101_R0370_C0130" localSheetId="4">'S.17.01.01'!$P$62</definedName>
    <definedName name="_S170101_R0370_C0130">#REF!</definedName>
    <definedName name="_S170101_R0370_C0140" localSheetId="4">'S.17.01.01'!$Q$62</definedName>
    <definedName name="_S170101_R0370_C0140">#REF!</definedName>
    <definedName name="_S170101_R0370_C0150" localSheetId="4">'S.17.01.01'!$R$62</definedName>
    <definedName name="_S170101_R0370_C0150">#REF!</definedName>
    <definedName name="_S170101_R0370_C0160" localSheetId="4">'S.17.01.01'!$S$62</definedName>
    <definedName name="_S170101_R0370_C0160">#REF!</definedName>
    <definedName name="_S170101_R0370_C0170" localSheetId="4">'S.17.01.01'!$T$62</definedName>
    <definedName name="_S170101_R0370_C0170">#REF!</definedName>
    <definedName name="_S170101_R0370_C0180" localSheetId="4">'S.17.01.01'!$U$62</definedName>
    <definedName name="_S170101_R0370_C0180">#REF!</definedName>
    <definedName name="_S170101_R0380_C0020" localSheetId="4">'S.17.01.01'!$E$63</definedName>
    <definedName name="_S170101_R0380_C0020">#REF!</definedName>
    <definedName name="_S170101_R0380_C0030" localSheetId="4">'S.17.01.01'!$F$63</definedName>
    <definedName name="_S170101_R0380_C0030">#REF!</definedName>
    <definedName name="_S170101_R0380_C0040" localSheetId="4">'S.17.01.01'!$G$63</definedName>
    <definedName name="_S170101_R0380_C0040">#REF!</definedName>
    <definedName name="_S170101_R0380_C0050" localSheetId="4">'S.17.01.01'!$H$63</definedName>
    <definedName name="_S170101_R0380_C0050">#REF!</definedName>
    <definedName name="_S170101_R0380_C0060" localSheetId="4">'S.17.01.01'!$I$63</definedName>
    <definedName name="_S170101_R0380_C0060">#REF!</definedName>
    <definedName name="_S170101_R0380_C0070" localSheetId="4">'S.17.01.01'!$J$63</definedName>
    <definedName name="_S170101_R0380_C0070">#REF!</definedName>
    <definedName name="_S170101_R0380_C0080" localSheetId="4">'S.17.01.01'!$K$63</definedName>
    <definedName name="_S170101_R0380_C0080">#REF!</definedName>
    <definedName name="_S170101_R0380_C0090" localSheetId="4">'S.17.01.01'!$L$63</definedName>
    <definedName name="_S170101_R0380_C0090">#REF!</definedName>
    <definedName name="_S170101_R0380_C0100" localSheetId="4">'S.17.01.01'!$M$63</definedName>
    <definedName name="_S170101_R0380_C0100">#REF!</definedName>
    <definedName name="_S170101_R0380_C0110" localSheetId="4">'S.17.01.01'!$N$63</definedName>
    <definedName name="_S170101_R0380_C0110">#REF!</definedName>
    <definedName name="_S170101_R0380_C0120" localSheetId="4">'S.17.01.01'!$O$63</definedName>
    <definedName name="_S170101_R0380_C0120">#REF!</definedName>
    <definedName name="_S170101_R0380_C0130" localSheetId="4">'S.17.01.01'!$P$63</definedName>
    <definedName name="_S170101_R0380_C0130">#REF!</definedName>
    <definedName name="_S170101_R0380_C0140" localSheetId="4">'S.17.01.01'!$Q$63</definedName>
    <definedName name="_S170101_R0380_C0140">#REF!</definedName>
    <definedName name="_S170101_R0380_C0150" localSheetId="4">'S.17.01.01'!$R$63</definedName>
    <definedName name="_S170101_R0380_C0150">#REF!</definedName>
    <definedName name="_S170101_R0380_C0160" localSheetId="4">'S.17.01.01'!$S$63</definedName>
    <definedName name="_S170101_R0380_C0160">#REF!</definedName>
    <definedName name="_S170101_R0380_C0170" localSheetId="4">'S.17.01.01'!$T$63</definedName>
    <definedName name="_S170101_R0380_C0170">#REF!</definedName>
    <definedName name="_S170101_R0380_C0180" localSheetId="4">'S.17.01.01'!$U$63</definedName>
    <definedName name="_S170101_R0380_C0180">#REF!</definedName>
    <definedName name="_S170101_R0390_C0020" localSheetId="4">'S.17.01.01'!$E$65</definedName>
    <definedName name="_S170101_R0390_C0020">#REF!</definedName>
    <definedName name="_S170101_R0390_C0030" localSheetId="4">'S.17.01.01'!$F$65</definedName>
    <definedName name="_S170101_R0390_C0030">#REF!</definedName>
    <definedName name="_S170101_R0390_C0040" localSheetId="4">'S.17.01.01'!$G$65</definedName>
    <definedName name="_S170101_R0390_C0040">#REF!</definedName>
    <definedName name="_S170101_R0390_C0050" localSheetId="4">'S.17.01.01'!$H$65</definedName>
    <definedName name="_S170101_R0390_C0050">#REF!</definedName>
    <definedName name="_S170101_R0390_C0060" localSheetId="4">'S.17.01.01'!$I$65</definedName>
    <definedName name="_S170101_R0390_C0060">#REF!</definedName>
    <definedName name="_S170101_R0390_C0070" localSheetId="4">'S.17.01.01'!$J$65</definedName>
    <definedName name="_S170101_R0390_C0070">#REF!</definedName>
    <definedName name="_S170101_R0390_C0080" localSheetId="4">'S.17.01.01'!$K$65</definedName>
    <definedName name="_S170101_R0390_C0080">#REF!</definedName>
    <definedName name="_S170101_R0390_C0090" localSheetId="4">'S.17.01.01'!$L$65</definedName>
    <definedName name="_S170101_R0390_C0090">#REF!</definedName>
    <definedName name="_S170101_R0390_C0100" localSheetId="4">'S.17.01.01'!$M$65</definedName>
    <definedName name="_S170101_R0390_C0100">#REF!</definedName>
    <definedName name="_S170101_R0390_C0110" localSheetId="4">'S.17.01.01'!$N$65</definedName>
    <definedName name="_S170101_R0390_C0110">#REF!</definedName>
    <definedName name="_S170101_R0390_C0120" localSheetId="4">'S.17.01.01'!$O$65</definedName>
    <definedName name="_S170101_R0390_C0120">#REF!</definedName>
    <definedName name="_S170101_R0390_C0130" localSheetId="4">'S.17.01.01'!$P$65</definedName>
    <definedName name="_S170101_R0390_C0130">#REF!</definedName>
    <definedName name="_S170101_R0390_C0140" localSheetId="4">'S.17.01.01'!$Q$65</definedName>
    <definedName name="_S170101_R0390_C0140">#REF!</definedName>
    <definedName name="_S170101_R0390_C0150" localSheetId="4">'S.17.01.01'!$R$65</definedName>
    <definedName name="_S170101_R0390_C0150">#REF!</definedName>
    <definedName name="_S170101_R0390_C0160" localSheetId="4">'S.17.01.01'!$S$65</definedName>
    <definedName name="_S170101_R0390_C0160">#REF!</definedName>
    <definedName name="_S170101_R0390_C0170" localSheetId="4">'S.17.01.01'!$T$65</definedName>
    <definedName name="_S170101_R0390_C0170">#REF!</definedName>
    <definedName name="_S170101_R0390_C0180" localSheetId="4">'S.17.01.01'!$U$65</definedName>
    <definedName name="_S170101_R0390_C0180">#REF!</definedName>
    <definedName name="_S170101_R0400_C0020" localSheetId="4">'S.17.01.01'!$E$66</definedName>
    <definedName name="_S170101_R0400_C0020">#REF!</definedName>
    <definedName name="_S170101_R0400_C0030" localSheetId="4">'S.17.01.01'!$F$66</definedName>
    <definedName name="_S170101_R0400_C0030">#REF!</definedName>
    <definedName name="_S170101_R0400_C0040" localSheetId="4">'S.17.01.01'!$G$66</definedName>
    <definedName name="_S170101_R0400_C0040">#REF!</definedName>
    <definedName name="_S170101_R0400_C0050" localSheetId="4">'S.17.01.01'!$H$66</definedName>
    <definedName name="_S170101_R0400_C0050">#REF!</definedName>
    <definedName name="_S170101_R0400_C0060" localSheetId="4">'S.17.01.01'!$I$66</definedName>
    <definedName name="_S170101_R0400_C0060">#REF!</definedName>
    <definedName name="_S170101_R0400_C0070" localSheetId="4">'S.17.01.01'!$J$66</definedName>
    <definedName name="_S170101_R0400_C0070">#REF!</definedName>
    <definedName name="_S170101_R0400_C0080" localSheetId="4">'S.17.01.01'!$K$66</definedName>
    <definedName name="_S170101_R0400_C0080">#REF!</definedName>
    <definedName name="_S170101_R0400_C0090" localSheetId="4">'S.17.01.01'!$L$66</definedName>
    <definedName name="_S170101_R0400_C0090">#REF!</definedName>
    <definedName name="_S170101_R0400_C0100" localSheetId="4">'S.17.01.01'!$M$66</definedName>
    <definedName name="_S170101_R0400_C0100">#REF!</definedName>
    <definedName name="_S170101_R0400_C0110" localSheetId="4">'S.17.01.01'!$N$66</definedName>
    <definedName name="_S170101_R0400_C0110">#REF!</definedName>
    <definedName name="_S170101_R0400_C0120" localSheetId="4">'S.17.01.01'!$O$66</definedName>
    <definedName name="_S170101_R0400_C0120">#REF!</definedName>
    <definedName name="_S170101_R0400_C0130" localSheetId="4">'S.17.01.01'!$P$66</definedName>
    <definedName name="_S170101_R0400_C0130">#REF!</definedName>
    <definedName name="_S170101_R0400_C0140" localSheetId="4">'S.17.01.01'!$Q$66</definedName>
    <definedName name="_S170101_R0400_C0140">#REF!</definedName>
    <definedName name="_S170101_R0400_C0150" localSheetId="4">'S.17.01.01'!$R$66</definedName>
    <definedName name="_S170101_R0400_C0150">#REF!</definedName>
    <definedName name="_S170101_R0400_C0160" localSheetId="4">'S.17.01.01'!$S$66</definedName>
    <definedName name="_S170101_R0400_C0160">#REF!</definedName>
    <definedName name="_S170101_R0400_C0170" localSheetId="4">'S.17.01.01'!$T$66</definedName>
    <definedName name="_S170101_R0400_C0170">#REF!</definedName>
    <definedName name="_S170101_R0400_C0180" localSheetId="4">'S.17.01.01'!$U$66</definedName>
    <definedName name="_S170101_R0400_C0180">#REF!</definedName>
    <definedName name="_S170101_R0410_C0020" localSheetId="4">'S.17.01.01'!$E$69</definedName>
    <definedName name="_S170101_R0410_C0020">#REF!</definedName>
    <definedName name="_S170101_R0410_C0030" localSheetId="4">'S.17.01.01'!$F$69</definedName>
    <definedName name="_S170101_R0410_C0030">#REF!</definedName>
    <definedName name="_S170101_R0410_C0040" localSheetId="4">'S.17.01.01'!$G$69</definedName>
    <definedName name="_S170101_R0410_C0040">#REF!</definedName>
    <definedName name="_S170101_R0410_C0050" localSheetId="4">'S.17.01.01'!$H$69</definedName>
    <definedName name="_S170101_R0410_C0050">#REF!</definedName>
    <definedName name="_S170101_R0410_C0060" localSheetId="4">'S.17.01.01'!$I$69</definedName>
    <definedName name="_S170101_R0410_C0060">#REF!</definedName>
    <definedName name="_S170101_R0410_C0070" localSheetId="4">'S.17.01.01'!$J$69</definedName>
    <definedName name="_S170101_R0410_C0070">#REF!</definedName>
    <definedName name="_S170101_R0410_C0080" localSheetId="4">'S.17.01.01'!$K$69</definedName>
    <definedName name="_S170101_R0410_C0080">#REF!</definedName>
    <definedName name="_S170101_R0410_C0090" localSheetId="4">'S.17.01.01'!$L$69</definedName>
    <definedName name="_S170101_R0410_C0090">#REF!</definedName>
    <definedName name="_S170101_R0410_C0100" localSheetId="4">'S.17.01.01'!$M$69</definedName>
    <definedName name="_S170101_R0410_C0100">#REF!</definedName>
    <definedName name="_S170101_R0410_C0110" localSheetId="4">'S.17.01.01'!$N$69</definedName>
    <definedName name="_S170101_R0410_C0110">#REF!</definedName>
    <definedName name="_S170101_R0410_C0120" localSheetId="4">'S.17.01.01'!$O$69</definedName>
    <definedName name="_S170101_R0410_C0120">#REF!</definedName>
    <definedName name="_S170101_R0410_C0130" localSheetId="4">'S.17.01.01'!$P$69</definedName>
    <definedName name="_S170101_R0410_C0130">#REF!</definedName>
    <definedName name="_S170101_R0410_C0140" localSheetId="4">'S.17.01.01'!$Q$69</definedName>
    <definedName name="_S170101_R0410_C0140">#REF!</definedName>
    <definedName name="_S170101_R0410_C0150" localSheetId="4">'S.17.01.01'!$R$69</definedName>
    <definedName name="_S170101_R0410_C0150">#REF!</definedName>
    <definedName name="_S170101_R0410_C0160" localSheetId="4">'S.17.01.01'!$S$69</definedName>
    <definedName name="_S170101_R0410_C0160">#REF!</definedName>
    <definedName name="_S170101_R0410_C0170" localSheetId="4">'S.17.01.01'!$T$69</definedName>
    <definedName name="_S170101_R0410_C0170">#REF!</definedName>
    <definedName name="_S170101_R0410_C0180" localSheetId="4">'S.17.01.01'!$U$69</definedName>
    <definedName name="_S170101_R0410_C0180">#REF!</definedName>
    <definedName name="_S170101_R0420_C0020" localSheetId="4">'S.17.01.01'!$E$70</definedName>
    <definedName name="_S170101_R0420_C0020">#REF!</definedName>
    <definedName name="_S170101_R0420_C0030" localSheetId="4">'S.17.01.01'!$F$70</definedName>
    <definedName name="_S170101_R0420_C0030">#REF!</definedName>
    <definedName name="_S170101_R0420_C0040" localSheetId="4">'S.17.01.01'!$G$70</definedName>
    <definedName name="_S170101_R0420_C0040">#REF!</definedName>
    <definedName name="_S170101_R0420_C0050" localSheetId="4">'S.17.01.01'!$H$70</definedName>
    <definedName name="_S170101_R0420_C0050">#REF!</definedName>
    <definedName name="_S170101_R0420_C0060" localSheetId="4">'S.17.01.01'!$I$70</definedName>
    <definedName name="_S170101_R0420_C0060">#REF!</definedName>
    <definedName name="_S170101_R0420_C0070" localSheetId="4">'S.17.01.01'!$J$70</definedName>
    <definedName name="_S170101_R0420_C0070">#REF!</definedName>
    <definedName name="_S170101_R0420_C0080" localSheetId="4">'S.17.01.01'!$K$70</definedName>
    <definedName name="_S170101_R0420_C0080">#REF!</definedName>
    <definedName name="_S170101_R0420_C0090" localSheetId="4">'S.17.01.01'!$L$70</definedName>
    <definedName name="_S170101_R0420_C0090">#REF!</definedName>
    <definedName name="_S170101_R0420_C0100" localSheetId="4">'S.17.01.01'!$M$70</definedName>
    <definedName name="_S170101_R0420_C0100">#REF!</definedName>
    <definedName name="_S170101_R0420_C0110" localSheetId="4">'S.17.01.01'!$N$70</definedName>
    <definedName name="_S170101_R0420_C0110">#REF!</definedName>
    <definedName name="_S170101_R0420_C0120" localSheetId="4">'S.17.01.01'!$O$70</definedName>
    <definedName name="_S170101_R0420_C0120">#REF!</definedName>
    <definedName name="_S170101_R0420_C0130" localSheetId="4">'S.17.01.01'!$P$70</definedName>
    <definedName name="_S170101_R0420_C0130">#REF!</definedName>
    <definedName name="_S170101_R0420_C0140" localSheetId="4">'S.17.01.01'!$Q$70</definedName>
    <definedName name="_S170101_R0420_C0140">#REF!</definedName>
    <definedName name="_S170101_R0420_C0150" localSheetId="4">'S.17.01.01'!$R$70</definedName>
    <definedName name="_S170101_R0420_C0150">#REF!</definedName>
    <definedName name="_S170101_R0420_C0160" localSheetId="4">'S.17.01.01'!$S$70</definedName>
    <definedName name="_S170101_R0420_C0160">#REF!</definedName>
    <definedName name="_S170101_R0420_C0170" localSheetId="4">'S.17.01.01'!$T$70</definedName>
    <definedName name="_S170101_R0420_C0170">#REF!</definedName>
    <definedName name="_S170101_R0420_C0180" localSheetId="4">'S.17.01.01'!$U$70</definedName>
    <definedName name="_S170101_R0420_C0180">#REF!</definedName>
    <definedName name="_S170101_R0430_C0020" localSheetId="4">'S.17.01.01'!$E$72</definedName>
    <definedName name="_S170101_R0430_C0020">#REF!</definedName>
    <definedName name="_S170101_R0430_C0030" localSheetId="4">'S.17.01.01'!$F$72</definedName>
    <definedName name="_S170101_R0430_C0030">#REF!</definedName>
    <definedName name="_S170101_R0430_C0040" localSheetId="4">'S.17.01.01'!$G$72</definedName>
    <definedName name="_S170101_R0430_C0040">#REF!</definedName>
    <definedName name="_S170101_R0430_C0050" localSheetId="4">'S.17.01.01'!$H$72</definedName>
    <definedName name="_S170101_R0430_C0050">#REF!</definedName>
    <definedName name="_S170101_R0430_C0060" localSheetId="4">'S.17.01.01'!$I$72</definedName>
    <definedName name="_S170101_R0430_C0060">#REF!</definedName>
    <definedName name="_S170101_R0430_C0070" localSheetId="4">'S.17.01.01'!$J$72</definedName>
    <definedName name="_S170101_R0430_C0070">#REF!</definedName>
    <definedName name="_S170101_R0430_C0080" localSheetId="4">'S.17.01.01'!$K$72</definedName>
    <definedName name="_S170101_R0430_C0080">#REF!</definedName>
    <definedName name="_S170101_R0430_C0090" localSheetId="4">'S.17.01.01'!$L$72</definedName>
    <definedName name="_S170101_R0430_C0090">#REF!</definedName>
    <definedName name="_S170101_R0430_C0100" localSheetId="4">'S.17.01.01'!$M$72</definedName>
    <definedName name="_S170101_R0430_C0100">#REF!</definedName>
    <definedName name="_S170101_R0430_C0110" localSheetId="4">'S.17.01.01'!$N$72</definedName>
    <definedName name="_S170101_R0430_C0110">#REF!</definedName>
    <definedName name="_S170101_R0430_C0120" localSheetId="4">'S.17.01.01'!$O$72</definedName>
    <definedName name="_S170101_R0430_C0120">#REF!</definedName>
    <definedName name="_S170101_R0430_C0130" localSheetId="4">'S.17.01.01'!$P$72</definedName>
    <definedName name="_S170101_R0430_C0130">#REF!</definedName>
    <definedName name="_S170101_R0430_C0140" localSheetId="4">'S.17.01.01'!$Q$72</definedName>
    <definedName name="_S170101_R0430_C0140">#REF!</definedName>
    <definedName name="_S170101_R0430_C0150" localSheetId="4">'S.17.01.01'!$R$72</definedName>
    <definedName name="_S170101_R0430_C0150">#REF!</definedName>
    <definedName name="_S170101_R0430_C0160" localSheetId="4">'S.17.01.01'!$S$72</definedName>
    <definedName name="_S170101_R0430_C0160">#REF!</definedName>
    <definedName name="_S170101_R0430_C0170" localSheetId="4">'S.17.01.01'!$T$72</definedName>
    <definedName name="_S170101_R0430_C0170">#REF!</definedName>
    <definedName name="_S170101_R0430_C0180" localSheetId="4">'S.17.01.01'!$U$72</definedName>
    <definedName name="_S170101_R0430_C0180">#REF!</definedName>
    <definedName name="_S170101_R0440_C0020" localSheetId="4">'S.17.01.01'!$E$73</definedName>
    <definedName name="_S170101_R0440_C0020">#REF!</definedName>
    <definedName name="_S170101_R0440_C0030" localSheetId="4">'S.17.01.01'!$F$73</definedName>
    <definedName name="_S170101_R0440_C0030">#REF!</definedName>
    <definedName name="_S170101_R0440_C0040" localSheetId="4">'S.17.01.01'!$G$73</definedName>
    <definedName name="_S170101_R0440_C0040">#REF!</definedName>
    <definedName name="_S170101_R0440_C0050" localSheetId="4">'S.17.01.01'!$H$73</definedName>
    <definedName name="_S170101_R0440_C0050">#REF!</definedName>
    <definedName name="_S170101_R0440_C0060" localSheetId="4">'S.17.01.01'!$I$73</definedName>
    <definedName name="_S170101_R0440_C0060">#REF!</definedName>
    <definedName name="_S170101_R0440_C0070" localSheetId="4">'S.17.01.01'!$J$73</definedName>
    <definedName name="_S170101_R0440_C0070">#REF!</definedName>
    <definedName name="_S170101_R0440_C0080" localSheetId="4">'S.17.01.01'!$K$73</definedName>
    <definedName name="_S170101_R0440_C0080">#REF!</definedName>
    <definedName name="_S170101_R0440_C0090" localSheetId="4">'S.17.01.01'!$L$73</definedName>
    <definedName name="_S170101_R0440_C0090">#REF!</definedName>
    <definedName name="_S170101_R0440_C0100" localSheetId="4">'S.17.01.01'!$M$73</definedName>
    <definedName name="_S170101_R0440_C0100">#REF!</definedName>
    <definedName name="_S170101_R0440_C0110" localSheetId="4">'S.17.01.01'!$N$73</definedName>
    <definedName name="_S170101_R0440_C0110">#REF!</definedName>
    <definedName name="_S170101_R0440_C0120" localSheetId="4">'S.17.01.01'!$O$73</definedName>
    <definedName name="_S170101_R0440_C0120">#REF!</definedName>
    <definedName name="_S170101_R0440_C0130" localSheetId="4">'S.17.01.01'!$P$73</definedName>
    <definedName name="_S170101_R0440_C0130">#REF!</definedName>
    <definedName name="_S170101_R0440_C0140" localSheetId="4">'S.17.01.01'!$Q$73</definedName>
    <definedName name="_S170101_R0440_C0140">#REF!</definedName>
    <definedName name="_S170101_R0440_C0150" localSheetId="4">'S.17.01.01'!$R$73</definedName>
    <definedName name="_S170101_R0440_C0150">#REF!</definedName>
    <definedName name="_S170101_R0440_C0160" localSheetId="4">'S.17.01.01'!$S$73</definedName>
    <definedName name="_S170101_R0440_C0160">#REF!</definedName>
    <definedName name="_S170101_R0440_C0170" localSheetId="4">'S.17.01.01'!$T$73</definedName>
    <definedName name="_S170101_R0440_C0170">#REF!</definedName>
    <definedName name="_S170101_R0440_C0180" localSheetId="4">'S.17.01.01'!$U$73</definedName>
    <definedName name="_S170101_R0440_C0180">#REF!</definedName>
    <definedName name="_S170101_R0450_C0020" localSheetId="4">'S.17.01.01'!$E$74</definedName>
    <definedName name="_S170101_R0450_C0020">#REF!</definedName>
    <definedName name="_S170101_R0450_C0030" localSheetId="4">'S.17.01.01'!$F$74</definedName>
    <definedName name="_S170101_R0450_C0030">#REF!</definedName>
    <definedName name="_S170101_R0450_C0040" localSheetId="4">'S.17.01.01'!$G$74</definedName>
    <definedName name="_S170101_R0450_C0040">#REF!</definedName>
    <definedName name="_S170101_R0450_C0050" localSheetId="4">'S.17.01.01'!$H$74</definedName>
    <definedName name="_S170101_R0450_C0050">#REF!</definedName>
    <definedName name="_S170101_R0450_C0060" localSheetId="4">'S.17.01.01'!$I$74</definedName>
    <definedName name="_S170101_R0450_C0060">#REF!</definedName>
    <definedName name="_S170101_R0450_C0070" localSheetId="4">'S.17.01.01'!$J$74</definedName>
    <definedName name="_S170101_R0450_C0070">#REF!</definedName>
    <definedName name="_S170101_R0450_C0080" localSheetId="4">'S.17.01.01'!$K$74</definedName>
    <definedName name="_S170101_R0450_C0080">#REF!</definedName>
    <definedName name="_S170101_R0450_C0090" localSheetId="4">'S.17.01.01'!$L$74</definedName>
    <definedName name="_S170101_R0450_C0090">#REF!</definedName>
    <definedName name="_S170101_R0450_C0100" localSheetId="4">'S.17.01.01'!$M$74</definedName>
    <definedName name="_S170101_R0450_C0100">#REF!</definedName>
    <definedName name="_S170101_R0450_C0110" localSheetId="4">'S.17.01.01'!$N$74</definedName>
    <definedName name="_S170101_R0450_C0110">#REF!</definedName>
    <definedName name="_S170101_R0450_C0120" localSheetId="4">'S.17.01.01'!$O$74</definedName>
    <definedName name="_S170101_R0450_C0120">#REF!</definedName>
    <definedName name="_S170101_R0450_C0130" localSheetId="4">'S.17.01.01'!$P$74</definedName>
    <definedName name="_S170101_R0450_C0130">#REF!</definedName>
    <definedName name="_S170101_R0450_C0140" localSheetId="4">'S.17.01.01'!$Q$74</definedName>
    <definedName name="_S170101_R0450_C0140">#REF!</definedName>
    <definedName name="_S170101_R0450_C0150" localSheetId="4">'S.17.01.01'!$R$74</definedName>
    <definedName name="_S170101_R0450_C0150">#REF!</definedName>
    <definedName name="_S170101_R0450_C0160" localSheetId="4">'S.17.01.01'!$S$74</definedName>
    <definedName name="_S170101_R0450_C0160">#REF!</definedName>
    <definedName name="_S170101_R0450_C0170" localSheetId="4">'S.17.01.01'!$T$74</definedName>
    <definedName name="_S170101_R0450_C0170">#REF!</definedName>
    <definedName name="_S170101_R0450_C0180" localSheetId="4">'S.17.01.01'!$U$74</definedName>
    <definedName name="_S170101_R0450_C0180">#REF!</definedName>
    <definedName name="_S170101_R0460_C0020" localSheetId="4">'S.17.01.01'!$E$75</definedName>
    <definedName name="_S170101_R0460_C0020">#REF!</definedName>
    <definedName name="_S170101_R0460_C0030" localSheetId="4">'S.17.01.01'!$F$75</definedName>
    <definedName name="_S170101_R0460_C0030">#REF!</definedName>
    <definedName name="_S170101_R0460_C0040" localSheetId="4">'S.17.01.01'!$G$75</definedName>
    <definedName name="_S170101_R0460_C0040">#REF!</definedName>
    <definedName name="_S170101_R0460_C0050" localSheetId="4">'S.17.01.01'!$H$75</definedName>
    <definedName name="_S170101_R0460_C0050">#REF!</definedName>
    <definedName name="_S170101_R0460_C0060" localSheetId="4">'S.17.01.01'!$I$75</definedName>
    <definedName name="_S170101_R0460_C0060">#REF!</definedName>
    <definedName name="_S170101_R0460_C0070" localSheetId="4">'S.17.01.01'!$J$75</definedName>
    <definedName name="_S170101_R0460_C0070">#REF!</definedName>
    <definedName name="_S170101_R0460_C0080" localSheetId="4">'S.17.01.01'!$K$75</definedName>
    <definedName name="_S170101_R0460_C0080">#REF!</definedName>
    <definedName name="_S170101_R0460_C0090" localSheetId="4">'S.17.01.01'!$L$75</definedName>
    <definedName name="_S170101_R0460_C0090">#REF!</definedName>
    <definedName name="_S170101_R0460_C0100" localSheetId="4">'S.17.01.01'!$M$75</definedName>
    <definedName name="_S170101_R0460_C0100">#REF!</definedName>
    <definedName name="_S170101_R0460_C0110" localSheetId="4">'S.17.01.01'!$N$75</definedName>
    <definedName name="_S170101_R0460_C0110">#REF!</definedName>
    <definedName name="_S170101_R0460_C0120" localSheetId="4">'S.17.01.01'!$O$75</definedName>
    <definedName name="_S170101_R0460_C0120">#REF!</definedName>
    <definedName name="_S170101_R0460_C0130" localSheetId="4">'S.17.01.01'!$P$75</definedName>
    <definedName name="_S170101_R0460_C0130">#REF!</definedName>
    <definedName name="_S170101_R0460_C0140" localSheetId="4">'S.17.01.01'!$Q$75</definedName>
    <definedName name="_S170101_R0460_C0140">#REF!</definedName>
    <definedName name="_S170101_R0460_C0150" localSheetId="4">'S.17.01.01'!$R$75</definedName>
    <definedName name="_S170101_R0460_C0150">#REF!</definedName>
    <definedName name="_S170101_R0460_C0160" localSheetId="4">'S.17.01.01'!$S$75</definedName>
    <definedName name="_S170101_R0460_C0160">#REF!</definedName>
    <definedName name="_S170101_R0460_C0170" localSheetId="4">'S.17.01.01'!$T$75</definedName>
    <definedName name="_S170101_R0460_C0170">#REF!</definedName>
    <definedName name="_S170101_R0460_C0180" localSheetId="4">'S.17.01.01'!$U$75</definedName>
    <definedName name="_S170101_R0460_C0180">#REF!</definedName>
    <definedName name="_S170101_R0470_C0020" localSheetId="4">'S.17.01.01'!$E$76</definedName>
    <definedName name="_S170101_R0470_C0020">#REF!</definedName>
    <definedName name="_S170101_R0470_C0030" localSheetId="4">'S.17.01.01'!$F$76</definedName>
    <definedName name="_S170101_R0470_C0030">#REF!</definedName>
    <definedName name="_S170101_R0470_C0040" localSheetId="4">'S.17.01.01'!$G$76</definedName>
    <definedName name="_S170101_R0470_C0040">#REF!</definedName>
    <definedName name="_S170101_R0470_C0050" localSheetId="4">'S.17.01.01'!$H$76</definedName>
    <definedName name="_S170101_R0470_C0050">#REF!</definedName>
    <definedName name="_S170101_R0470_C0060" localSheetId="4">'S.17.01.01'!$I$76</definedName>
    <definedName name="_S170101_R0470_C0060">#REF!</definedName>
    <definedName name="_S170101_R0470_C0070" localSheetId="4">'S.17.01.01'!$J$76</definedName>
    <definedName name="_S170101_R0470_C0070">#REF!</definedName>
    <definedName name="_S170101_R0470_C0080" localSheetId="4">'S.17.01.01'!$K$76</definedName>
    <definedName name="_S170101_R0470_C0080">#REF!</definedName>
    <definedName name="_S170101_R0470_C0090" localSheetId="4">'S.17.01.01'!$L$76</definedName>
    <definedName name="_S170101_R0470_C0090">#REF!</definedName>
    <definedName name="_S170101_R0470_C0100" localSheetId="4">'S.17.01.01'!$M$76</definedName>
    <definedName name="_S170101_R0470_C0100">#REF!</definedName>
    <definedName name="_S170101_R0470_C0110" localSheetId="4">'S.17.01.01'!$N$76</definedName>
    <definedName name="_S170101_R0470_C0110">#REF!</definedName>
    <definedName name="_S170101_R0470_C0120" localSheetId="4">'S.17.01.01'!$O$76</definedName>
    <definedName name="_S170101_R0470_C0120">#REF!</definedName>
    <definedName name="_S170101_R0470_C0130" localSheetId="4">'S.17.01.01'!$P$76</definedName>
    <definedName name="_S170101_R0470_C0130">#REF!</definedName>
    <definedName name="_S170101_R0470_C0140" localSheetId="4">'S.17.01.01'!$Q$76</definedName>
    <definedName name="_S170101_R0470_C0140">#REF!</definedName>
    <definedName name="_S170101_R0470_C0150" localSheetId="4">'S.17.01.01'!$R$76</definedName>
    <definedName name="_S170101_R0470_C0150">#REF!</definedName>
    <definedName name="_S170101_R0470_C0160" localSheetId="4">'S.17.01.01'!$S$76</definedName>
    <definedName name="_S170101_R0470_C0160">#REF!</definedName>
    <definedName name="_S170101_R0470_C0170" localSheetId="4">'S.17.01.01'!$T$76</definedName>
    <definedName name="_S170101_R0470_C0170">#REF!</definedName>
    <definedName name="_S170101_R0470_C0180" localSheetId="4">'S.17.01.01'!$U$76</definedName>
    <definedName name="_S170101_R0470_C0180">#REF!</definedName>
    <definedName name="_S170101_R0480_C0020" localSheetId="4">'S.17.01.01'!$E$77</definedName>
    <definedName name="_S170101_R0480_C0020">#REF!</definedName>
    <definedName name="_S170101_R0480_C0030" localSheetId="4">'S.17.01.01'!$F$77</definedName>
    <definedName name="_S170101_R0480_C0030">#REF!</definedName>
    <definedName name="_S170101_R0480_C0040" localSheetId="4">'S.17.01.01'!$G$77</definedName>
    <definedName name="_S170101_R0480_C0040">#REF!</definedName>
    <definedName name="_S170101_R0480_C0050" localSheetId="4">'S.17.01.01'!$H$77</definedName>
    <definedName name="_S170101_R0480_C0050">#REF!</definedName>
    <definedName name="_S170101_R0480_C0060" localSheetId="4">'S.17.01.01'!$I$77</definedName>
    <definedName name="_S170101_R0480_C0060">#REF!</definedName>
    <definedName name="_S170101_R0480_C0070" localSheetId="4">'S.17.01.01'!$J$77</definedName>
    <definedName name="_S170101_R0480_C0070">#REF!</definedName>
    <definedName name="_S170101_R0480_C0080" localSheetId="4">'S.17.01.01'!$K$77</definedName>
    <definedName name="_S170101_R0480_C0080">#REF!</definedName>
    <definedName name="_S170101_R0480_C0090" localSheetId="4">'S.17.01.01'!$L$77</definedName>
    <definedName name="_S170101_R0480_C0090">#REF!</definedName>
    <definedName name="_S170101_R0480_C0100" localSheetId="4">'S.17.01.01'!$M$77</definedName>
    <definedName name="_S170101_R0480_C0100">#REF!</definedName>
    <definedName name="_S170101_R0480_C0110" localSheetId="4">'S.17.01.01'!$N$77</definedName>
    <definedName name="_S170101_R0480_C0110">#REF!</definedName>
    <definedName name="_S170101_R0480_C0120" localSheetId="4">'S.17.01.01'!$O$77</definedName>
    <definedName name="_S170101_R0480_C0120">#REF!</definedName>
    <definedName name="_S170101_R0480_C0130" localSheetId="4">'S.17.01.01'!$P$77</definedName>
    <definedName name="_S170101_R0480_C0130">#REF!</definedName>
    <definedName name="_S170101_R0480_C0140" localSheetId="4">'S.17.01.01'!$Q$77</definedName>
    <definedName name="_S170101_R0480_C0140">#REF!</definedName>
    <definedName name="_S170101_R0480_C0150" localSheetId="4">'S.17.01.01'!$R$77</definedName>
    <definedName name="_S170101_R0480_C0150">#REF!</definedName>
    <definedName name="_S170101_R0480_C0160" localSheetId="4">'S.17.01.01'!$S$77</definedName>
    <definedName name="_S170101_R0480_C0160">#REF!</definedName>
    <definedName name="_S170101_R0480_C0170" localSheetId="4">'S.17.01.01'!$T$77</definedName>
    <definedName name="_S170101_R0480_C0170">#REF!</definedName>
    <definedName name="_S170101_R0480_C0180" localSheetId="4">'S.17.01.01'!$U$77</definedName>
    <definedName name="_S170101_R0480_C0180">#REF!</definedName>
    <definedName name="_S170101_R0490_C0020" localSheetId="4">'S.17.01.01'!$E$78</definedName>
    <definedName name="_S170101_R0490_C0020">#REF!</definedName>
    <definedName name="_S170101_R0490_C0030" localSheetId="4">'S.17.01.01'!$F$78</definedName>
    <definedName name="_S170101_R0490_C0030">#REF!</definedName>
    <definedName name="_S170101_R0490_C0040" localSheetId="4">'S.17.01.01'!$G$78</definedName>
    <definedName name="_S170101_R0490_C0040">#REF!</definedName>
    <definedName name="_S170101_R0490_C0050" localSheetId="4">'S.17.01.01'!$H$78</definedName>
    <definedName name="_S170101_R0490_C0050">#REF!</definedName>
    <definedName name="_S170101_R0490_C0060" localSheetId="4">'S.17.01.01'!$I$78</definedName>
    <definedName name="_S170101_R0490_C0060">#REF!</definedName>
    <definedName name="_S170101_R0490_C0070" localSheetId="4">'S.17.01.01'!$J$78</definedName>
    <definedName name="_S170101_R0490_C0070">#REF!</definedName>
    <definedName name="_S170101_R0490_C0080" localSheetId="4">'S.17.01.01'!$K$78</definedName>
    <definedName name="_S170101_R0490_C0080">#REF!</definedName>
    <definedName name="_S170101_R0490_C0090" localSheetId="4">'S.17.01.01'!$L$78</definedName>
    <definedName name="_S170101_R0490_C0090">#REF!</definedName>
    <definedName name="_S170101_R0490_C0100" localSheetId="4">'S.17.01.01'!$M$78</definedName>
    <definedName name="_S170101_R0490_C0100">#REF!</definedName>
    <definedName name="_S170101_R0490_C0110" localSheetId="4">'S.17.01.01'!$N$78</definedName>
    <definedName name="_S170101_R0490_C0110">#REF!</definedName>
    <definedName name="_S170101_R0490_C0120" localSheetId="4">'S.17.01.01'!$O$78</definedName>
    <definedName name="_S170101_R0490_C0120">#REF!</definedName>
    <definedName name="_S170101_R0490_C0130" localSheetId="4">'S.17.01.01'!$P$78</definedName>
    <definedName name="_S170101_R0490_C0130">#REF!</definedName>
    <definedName name="_S170101_R0490_C0140" localSheetId="4">'S.17.01.01'!$Q$78</definedName>
    <definedName name="_S170101_R0490_C0140">#REF!</definedName>
    <definedName name="_S170101_R0490_C0150" localSheetId="4">'S.17.01.01'!$R$78</definedName>
    <definedName name="_S170101_R0490_C0150">#REF!</definedName>
    <definedName name="_S170101_R0490_C0160" localSheetId="4">'S.17.01.01'!$S$78</definedName>
    <definedName name="_S170101_R0490_C0160">#REF!</definedName>
    <definedName name="_S170101_R0490_C0170" localSheetId="4">'S.17.01.01'!$T$78</definedName>
    <definedName name="_S170101_R0490_C0170">#REF!</definedName>
    <definedName name="_S170101_R0490_C0180" localSheetId="4">'S.17.01.01'!$U$78</definedName>
    <definedName name="_S170101_R0490_C0180">#REF!</definedName>
    <definedName name="_S170101_R0500_C0020" localSheetId="4">'S.17.01.01'!$E$79</definedName>
    <definedName name="_S170101_R0500_C0020">#REF!</definedName>
    <definedName name="_S170101_R0500_C0030" localSheetId="4">'S.17.01.01'!$F$79</definedName>
    <definedName name="_S170101_R0500_C0030">#REF!</definedName>
    <definedName name="_S170101_R0500_C0040" localSheetId="4">'S.17.01.01'!$G$79</definedName>
    <definedName name="_S170101_R0500_C0040">#REF!</definedName>
    <definedName name="_S170101_R0500_C0050" localSheetId="4">'S.17.01.01'!$H$79</definedName>
    <definedName name="_S170101_R0500_C0050">#REF!</definedName>
    <definedName name="_S170101_R0500_C0060" localSheetId="4">'S.17.01.01'!$I$79</definedName>
    <definedName name="_S170101_R0500_C0060">#REF!</definedName>
    <definedName name="_S170101_R0500_C0070" localSheetId="4">'S.17.01.01'!$J$79</definedName>
    <definedName name="_S170101_R0500_C0070">#REF!</definedName>
    <definedName name="_S170101_R0500_C0080" localSheetId="4">'S.17.01.01'!$K$79</definedName>
    <definedName name="_S170101_R0500_C0080">#REF!</definedName>
    <definedName name="_S170101_R0500_C0090" localSheetId="4">'S.17.01.01'!$L$79</definedName>
    <definedName name="_S170101_R0500_C0090">#REF!</definedName>
    <definedName name="_S170101_R0500_C0100" localSheetId="4">'S.17.01.01'!$M$79</definedName>
    <definedName name="_S170101_R0500_C0100">#REF!</definedName>
    <definedName name="_S170101_R0500_C0110" localSheetId="4">'S.17.01.01'!$N$79</definedName>
    <definedName name="_S170101_R0500_C0110">#REF!</definedName>
    <definedName name="_S170101_R0500_C0120" localSheetId="4">'S.17.01.01'!$O$79</definedName>
    <definedName name="_S170101_R0500_C0120">#REF!</definedName>
    <definedName name="_S170101_R0500_C0130" localSheetId="4">'S.17.01.01'!$P$79</definedName>
    <definedName name="_S170101_R0500_C0130">#REF!</definedName>
    <definedName name="_S170101_R0500_C0140" localSheetId="4">'S.17.01.01'!$Q$79</definedName>
    <definedName name="_S170101_R0500_C0140">#REF!</definedName>
    <definedName name="_S170101_R0500_C0150" localSheetId="4">'S.17.01.01'!$R$79</definedName>
    <definedName name="_S170101_R0500_C0150">#REF!</definedName>
    <definedName name="_S170101_R0500_C0160" localSheetId="4">'S.17.01.01'!$S$79</definedName>
    <definedName name="_S170101_R0500_C0160">#REF!</definedName>
    <definedName name="_S170101_R0500_C0170" localSheetId="4">'S.17.01.01'!$T$79</definedName>
    <definedName name="_S170101_R0500_C0170">#REF!</definedName>
    <definedName name="_S170101_R0500_C0180" localSheetId="4">'S.17.01.01'!$U$79</definedName>
    <definedName name="_S170101_R0500_C0180">#REF!</definedName>
    <definedName name="_S19010101C_R0100_C0160">#REF!</definedName>
    <definedName name="_S19010101C_R0100_C0170">#REF!</definedName>
    <definedName name="_S19010101C_R0100_C0360">#REF!</definedName>
    <definedName name="_S19010101C_R0100_C0550">#REF!</definedName>
    <definedName name="_S19010101C_R0100_C0560">#REF!</definedName>
    <definedName name="_S19010101C_R0100_C0760">#REF!</definedName>
    <definedName name="_S19010101C_R0100_C0770">#REF!</definedName>
    <definedName name="_S19010101C_R0100_C1160">#REF!</definedName>
    <definedName name="_S19010101C_R0100_C1350">#REF!</definedName>
    <definedName name="_S19010101C_R0100_C1360">#REF!</definedName>
    <definedName name="_S19010101C_R0100_C1370">#REF!</definedName>
    <definedName name="_S19010101C_R0100_C1550">#REF!</definedName>
    <definedName name="_S19010101C_R0100_C1560">#REF!</definedName>
    <definedName name="_S19010101C_R0100_C1750">#REF!</definedName>
    <definedName name="_S19010101C_R0100_C1760">#REF!</definedName>
    <definedName name="_S19010101C_R0110_C0010">#REF!</definedName>
    <definedName name="_S19010101C_R0110_C0020">#REF!</definedName>
    <definedName name="_S19010101C_R0110_C0030">#REF!</definedName>
    <definedName name="_S19010101C_R0110_C0040">#REF!</definedName>
    <definedName name="_S19010101C_R0110_C0050">#REF!</definedName>
    <definedName name="_S19010101C_R0110_C0060">#REF!</definedName>
    <definedName name="_S19010101C_R0110_C0070">#REF!</definedName>
    <definedName name="_S19010101C_R0110_C0080">#REF!</definedName>
    <definedName name="_S19010101C_R0110_C0090">#REF!</definedName>
    <definedName name="_S19010101C_R0110_C0100">#REF!</definedName>
    <definedName name="_S19010101C_R0110_C0110">#REF!</definedName>
    <definedName name="_S19010101C_R0110_C0120">#REF!</definedName>
    <definedName name="_S19010101C_R0110_C0130">#REF!</definedName>
    <definedName name="_S19010101C_R0110_C0140">#REF!</definedName>
    <definedName name="_S19010101C_R0110_C0150">#REF!</definedName>
    <definedName name="_S19010101C_R0110_C0170">#REF!</definedName>
    <definedName name="_S19010101C_R0110_C0180">#REF!</definedName>
    <definedName name="_S19010101C_R0110_C0200">#REF!</definedName>
    <definedName name="_S19010101C_R0110_C0210">#REF!</definedName>
    <definedName name="_S19010101C_R0110_C0220">#REF!</definedName>
    <definedName name="_S19010101C_R0110_C0230">#REF!</definedName>
    <definedName name="_S19010101C_R0110_C0240">#REF!</definedName>
    <definedName name="_S19010101C_R0110_C0250">#REF!</definedName>
    <definedName name="_S19010101C_R0110_C0260">#REF!</definedName>
    <definedName name="_S19010101C_R0110_C0270">#REF!</definedName>
    <definedName name="_S19010101C_R0110_C0280">#REF!</definedName>
    <definedName name="_S19010101C_R0110_C0290">#REF!</definedName>
    <definedName name="_S19010101C_R0110_C0300">#REF!</definedName>
    <definedName name="_S19010101C_R0110_C0310">#REF!</definedName>
    <definedName name="_S19010101C_R0110_C0320">#REF!</definedName>
    <definedName name="_S19010101C_R0110_C0330">#REF!</definedName>
    <definedName name="_S19010101C_R0110_C0340">#REF!</definedName>
    <definedName name="_S19010101C_R0110_C0360">#REF!</definedName>
    <definedName name="_S19010101C_R0110_C0400">#REF!</definedName>
    <definedName name="_S19010101C_R0110_C0410">#REF!</definedName>
    <definedName name="_S19010101C_R0110_C0420">#REF!</definedName>
    <definedName name="_S19010101C_R0110_C0430">#REF!</definedName>
    <definedName name="_S19010101C_R0110_C0440">#REF!</definedName>
    <definedName name="_S19010101C_R0110_C0450">#REF!</definedName>
    <definedName name="_S19010101C_R0110_C0460">#REF!</definedName>
    <definedName name="_S19010101C_R0110_C0470">#REF!</definedName>
    <definedName name="_S19010101C_R0110_C0480">#REF!</definedName>
    <definedName name="_S19010101C_R0110_C0490">#REF!</definedName>
    <definedName name="_S19010101C_R0110_C0500">#REF!</definedName>
    <definedName name="_S19010101C_R0110_C0510">#REF!</definedName>
    <definedName name="_S19010101C_R0110_C0520">#REF!</definedName>
    <definedName name="_S19010101C_R0110_C0530">#REF!</definedName>
    <definedName name="_S19010101C_R0110_C0540">#REF!</definedName>
    <definedName name="_S19010101C_R0110_C0560">#REF!</definedName>
    <definedName name="_S19010101C_R0110_C0760">#REF!</definedName>
    <definedName name="_S19010101C_R0110_C0770">#REF!</definedName>
    <definedName name="_S19010101C_R0110_C1160">#REF!</definedName>
    <definedName name="_S19010101C_R0110_C1230">#REF!</definedName>
    <definedName name="_S19010101C_R0110_C1240">#REF!</definedName>
    <definedName name="_S19010101C_R0110_C1250">#REF!</definedName>
    <definedName name="_S19010101C_R0110_C1260">#REF!</definedName>
    <definedName name="_S19010101C_R0110_C1270">#REF!</definedName>
    <definedName name="_S19010101C_R0110_C1280">#REF!</definedName>
    <definedName name="_S19010101C_R0110_C1290">#REF!</definedName>
    <definedName name="_S19010101C_R0110_C1300">#REF!</definedName>
    <definedName name="_S19010101C_R0110_C1310">#REF!</definedName>
    <definedName name="_S19010101C_R0110_C1320">#REF!</definedName>
    <definedName name="_S19010101C_R0110_C1330">#REF!</definedName>
    <definedName name="_S19010101C_R0110_C1340">#REF!</definedName>
    <definedName name="_S19010101C_R0110_C1360">#REF!</definedName>
    <definedName name="_S19010101C_R0110_C1370">#REF!</definedName>
    <definedName name="_S19010101C_R0110_C1400">#REF!</definedName>
    <definedName name="_S19010101C_R0110_C1410">#REF!</definedName>
    <definedName name="_S19010101C_R0110_C1420">#REF!</definedName>
    <definedName name="_S19010101C_R0110_C1430">#REF!</definedName>
    <definedName name="_S19010101C_R0110_C1440">#REF!</definedName>
    <definedName name="_S19010101C_R0110_C1450">#REF!</definedName>
    <definedName name="_S19010101C_R0110_C1460">#REF!</definedName>
    <definedName name="_S19010101C_R0110_C1470">#REF!</definedName>
    <definedName name="_S19010101C_R0110_C1480">#REF!</definedName>
    <definedName name="_S19010101C_R0110_C1490">#REF!</definedName>
    <definedName name="_S19010101C_R0110_C1500">#REF!</definedName>
    <definedName name="_S19010101C_R0110_C1510">#REF!</definedName>
    <definedName name="_S19010101C_R0110_C1520">#REF!</definedName>
    <definedName name="_S19010101C_R0110_C1530">#REF!</definedName>
    <definedName name="_S19010101C_R0110_C1540">#REF!</definedName>
    <definedName name="_S19010101C_R0110_C1560">#REF!</definedName>
    <definedName name="_S19010101C_R0110_C1600">#REF!</definedName>
    <definedName name="_S19010101C_R0110_C1610">#REF!</definedName>
    <definedName name="_S19010101C_R0110_C1620">#REF!</definedName>
    <definedName name="_S19010101C_R0110_C1630">#REF!</definedName>
    <definedName name="_S19010101C_R0110_C1640">#REF!</definedName>
    <definedName name="_S19010101C_R0110_C1650">#REF!</definedName>
    <definedName name="_S19010101C_R0110_C1660">#REF!</definedName>
    <definedName name="_S19010101C_R0110_C1670">#REF!</definedName>
    <definedName name="_S19010101C_R0110_C1680">#REF!</definedName>
    <definedName name="_S19010101C_R0110_C1690">#REF!</definedName>
    <definedName name="_S19010101C_R0110_C1700">#REF!</definedName>
    <definedName name="_S19010101C_R0110_C1710">#REF!</definedName>
    <definedName name="_S19010101C_R0110_C1720">#REF!</definedName>
    <definedName name="_S19010101C_R0110_C1730">#REF!</definedName>
    <definedName name="_S19010101C_R0110_C1740">#REF!</definedName>
    <definedName name="_S19010101C_R0110_C1760">#REF!</definedName>
    <definedName name="_S19010101C_R0120_C0010">#REF!</definedName>
    <definedName name="_S19010101C_R0120_C0020">#REF!</definedName>
    <definedName name="_S19010101C_R0120_C0030">#REF!</definedName>
    <definedName name="_S19010101C_R0120_C0040">#REF!</definedName>
    <definedName name="_S19010101C_R0120_C0050">#REF!</definedName>
    <definedName name="_S19010101C_R0120_C0060">#REF!</definedName>
    <definedName name="_S19010101C_R0120_C0070">#REF!</definedName>
    <definedName name="_S19010101C_R0120_C0080">#REF!</definedName>
    <definedName name="_S19010101C_R0120_C0090">#REF!</definedName>
    <definedName name="_S19010101C_R0120_C0100">#REF!</definedName>
    <definedName name="_S19010101C_R0120_C0110">#REF!</definedName>
    <definedName name="_S19010101C_R0120_C0120">#REF!</definedName>
    <definedName name="_S19010101C_R0120_C0130">#REF!</definedName>
    <definedName name="_S19010101C_R0120_C0140">#REF!</definedName>
    <definedName name="_S19010101C_R0120_C0170">#REF!</definedName>
    <definedName name="_S19010101C_R0120_C0180">#REF!</definedName>
    <definedName name="_S19010101C_R0120_C0200">#REF!</definedName>
    <definedName name="_S19010101C_R0120_C0210">#REF!</definedName>
    <definedName name="_S19010101C_R0120_C0220">#REF!</definedName>
    <definedName name="_S19010101C_R0120_C0230">#REF!</definedName>
    <definedName name="_S19010101C_R0120_C0240">#REF!</definedName>
    <definedName name="_S19010101C_R0120_C0250">#REF!</definedName>
    <definedName name="_S19010101C_R0120_C0260">#REF!</definedName>
    <definedName name="_S19010101C_R0120_C0270">#REF!</definedName>
    <definedName name="_S19010101C_R0120_C0280">#REF!</definedName>
    <definedName name="_S19010101C_R0120_C0290">#REF!</definedName>
    <definedName name="_S19010101C_R0120_C0300">#REF!</definedName>
    <definedName name="_S19010101C_R0120_C0310">#REF!</definedName>
    <definedName name="_S19010101C_R0120_C0320">#REF!</definedName>
    <definedName name="_S19010101C_R0120_C0330">#REF!</definedName>
    <definedName name="_S19010101C_R0120_C0360">#REF!</definedName>
    <definedName name="_S19010101C_R0120_C0400">#REF!</definedName>
    <definedName name="_S19010101C_R0120_C0410">#REF!</definedName>
    <definedName name="_S19010101C_R0120_C0420">#REF!</definedName>
    <definedName name="_S19010101C_R0120_C0430">#REF!</definedName>
    <definedName name="_S19010101C_R0120_C0440">#REF!</definedName>
    <definedName name="_S19010101C_R0120_C0450">#REF!</definedName>
    <definedName name="_S19010101C_R0120_C0460">#REF!</definedName>
    <definedName name="_S19010101C_R0120_C0470">#REF!</definedName>
    <definedName name="_S19010101C_R0120_C0480">#REF!</definedName>
    <definedName name="_S19010101C_R0120_C0490">#REF!</definedName>
    <definedName name="_S19010101C_R0120_C0500">#REF!</definedName>
    <definedName name="_S19010101C_R0120_C0510">#REF!</definedName>
    <definedName name="_S19010101C_R0120_C0520">#REF!</definedName>
    <definedName name="_S19010101C_R0120_C0530">#REF!</definedName>
    <definedName name="_S19010101C_R0120_C0560">#REF!</definedName>
    <definedName name="_S19010101C_R0120_C0760">#REF!</definedName>
    <definedName name="_S19010101C_R0120_C0770">#REF!</definedName>
    <definedName name="_S19010101C_R0120_C1160">#REF!</definedName>
    <definedName name="_S19010101C_R0120_C1230">#REF!</definedName>
    <definedName name="_S19010101C_R0120_C1240">#REF!</definedName>
    <definedName name="_S19010101C_R0120_C1250">#REF!</definedName>
    <definedName name="_S19010101C_R0120_C1260">#REF!</definedName>
    <definedName name="_S19010101C_R0120_C1270">#REF!</definedName>
    <definedName name="_S19010101C_R0120_C1280">#REF!</definedName>
    <definedName name="_S19010101C_R0120_C1290">#REF!</definedName>
    <definedName name="_S19010101C_R0120_C1300">#REF!</definedName>
    <definedName name="_S19010101C_R0120_C1310">#REF!</definedName>
    <definedName name="_S19010101C_R0120_C1320">#REF!</definedName>
    <definedName name="_S19010101C_R0120_C1330">#REF!</definedName>
    <definedName name="_S19010101C_R0120_C1360">#REF!</definedName>
    <definedName name="_S19010101C_R0120_C1370">#REF!</definedName>
    <definedName name="_S19010101C_R0120_C1400">#REF!</definedName>
    <definedName name="_S19010101C_R0120_C1410">#REF!</definedName>
    <definedName name="_S19010101C_R0120_C1420">#REF!</definedName>
    <definedName name="_S19010101C_R0120_C1430">#REF!</definedName>
    <definedName name="_S19010101C_R0120_C1440">#REF!</definedName>
    <definedName name="_S19010101C_R0120_C1450">#REF!</definedName>
    <definedName name="_S19010101C_R0120_C1460">#REF!</definedName>
    <definedName name="_S19010101C_R0120_C1470">#REF!</definedName>
    <definedName name="_S19010101C_R0120_C1480">#REF!</definedName>
    <definedName name="_S19010101C_R0120_C1490">#REF!</definedName>
    <definedName name="_S19010101C_R0120_C1500">#REF!</definedName>
    <definedName name="_S19010101C_R0120_C1510">#REF!</definedName>
    <definedName name="_S19010101C_R0120_C1520">#REF!</definedName>
    <definedName name="_S19010101C_R0120_C1530">#REF!</definedName>
    <definedName name="_S19010101C_R0120_C1560">#REF!</definedName>
    <definedName name="_S19010101C_R0120_C1600">#REF!</definedName>
    <definedName name="_S19010101C_R0120_C1610">#REF!</definedName>
    <definedName name="_S19010101C_R0120_C1620">#REF!</definedName>
    <definedName name="_S19010101C_R0120_C1630">#REF!</definedName>
    <definedName name="_S19010101C_R0120_C1640">#REF!</definedName>
    <definedName name="_S19010101C_R0120_C1650">#REF!</definedName>
    <definedName name="_S19010101C_R0120_C1660">#REF!</definedName>
    <definedName name="_S19010101C_R0120_C1670">#REF!</definedName>
    <definedName name="_S19010101C_R0120_C1680">#REF!</definedName>
    <definedName name="_S19010101C_R0120_C1690">#REF!</definedName>
    <definedName name="_S19010101C_R0120_C1700">#REF!</definedName>
    <definedName name="_S19010101C_R0120_C1710">#REF!</definedName>
    <definedName name="_S19010101C_R0120_C1720">#REF!</definedName>
    <definedName name="_S19010101C_R0120_C1730">#REF!</definedName>
    <definedName name="_S19010101C_R0120_C1760">#REF!</definedName>
    <definedName name="_S19010101C_R0130_C0010">#REF!</definedName>
    <definedName name="_S19010101C_R0130_C0020">#REF!</definedName>
    <definedName name="_S19010101C_R0130_C0030">#REF!</definedName>
    <definedName name="_S19010101C_R0130_C0040">#REF!</definedName>
    <definedName name="_S19010101C_R0130_C0050">#REF!</definedName>
    <definedName name="_S19010101C_R0130_C0060">#REF!</definedName>
    <definedName name="_S19010101C_R0130_C0070">#REF!</definedName>
    <definedName name="_S19010101C_R0130_C0080">#REF!</definedName>
    <definedName name="_S19010101C_R0130_C0090">#REF!</definedName>
    <definedName name="_S19010101C_R0130_C0100">#REF!</definedName>
    <definedName name="_S19010101C_R0130_C0110">#REF!</definedName>
    <definedName name="_S19010101C_R0130_C0120">#REF!</definedName>
    <definedName name="_S19010101C_R0130_C0130">#REF!</definedName>
    <definedName name="_S19010101C_R0130_C0170">#REF!</definedName>
    <definedName name="_S19010101C_R0130_C0180">#REF!</definedName>
    <definedName name="_S19010101C_R0130_C0200">#REF!</definedName>
    <definedName name="_S19010101C_R0130_C0210">#REF!</definedName>
    <definedName name="_S19010101C_R0130_C0220">#REF!</definedName>
    <definedName name="_S19010101C_R0130_C0230">#REF!</definedName>
    <definedName name="_S19010101C_R0130_C0240">#REF!</definedName>
    <definedName name="_S19010101C_R0130_C0250">#REF!</definedName>
    <definedName name="_S19010101C_R0130_C0260">#REF!</definedName>
    <definedName name="_S19010101C_R0130_C0270">#REF!</definedName>
    <definedName name="_S19010101C_R0130_C0280">#REF!</definedName>
    <definedName name="_S19010101C_R0130_C0290">#REF!</definedName>
    <definedName name="_S19010101C_R0130_C0300">#REF!</definedName>
    <definedName name="_S19010101C_R0130_C0310">#REF!</definedName>
    <definedName name="_S19010101C_R0130_C0320">#REF!</definedName>
    <definedName name="_S19010101C_R0130_C0360">#REF!</definedName>
    <definedName name="_S19010101C_R0130_C0400">#REF!</definedName>
    <definedName name="_S19010101C_R0130_C0410">#REF!</definedName>
    <definedName name="_S19010101C_R0130_C0420">#REF!</definedName>
    <definedName name="_S19010101C_R0130_C0430">#REF!</definedName>
    <definedName name="_S19010101C_R0130_C0440">#REF!</definedName>
    <definedName name="_S19010101C_R0130_C0450">#REF!</definedName>
    <definedName name="_S19010101C_R0130_C0460">#REF!</definedName>
    <definedName name="_S19010101C_R0130_C0470">#REF!</definedName>
    <definedName name="_S19010101C_R0130_C0480">#REF!</definedName>
    <definedName name="_S19010101C_R0130_C0490">#REF!</definedName>
    <definedName name="_S19010101C_R0130_C0500">#REF!</definedName>
    <definedName name="_S19010101C_R0130_C0510">#REF!</definedName>
    <definedName name="_S19010101C_R0130_C0520">#REF!</definedName>
    <definedName name="_S19010101C_R0130_C0560">#REF!</definedName>
    <definedName name="_S19010101C_R0130_C0760">#REF!</definedName>
    <definedName name="_S19010101C_R0130_C0770">#REF!</definedName>
    <definedName name="_S19010101C_R0130_C1160">#REF!</definedName>
    <definedName name="_S19010101C_R0130_C1230">#REF!</definedName>
    <definedName name="_S19010101C_R0130_C1240">#REF!</definedName>
    <definedName name="_S19010101C_R0130_C1250">#REF!</definedName>
    <definedName name="_S19010101C_R0130_C1260">#REF!</definedName>
    <definedName name="_S19010101C_R0130_C1270">#REF!</definedName>
    <definedName name="_S19010101C_R0130_C1280">#REF!</definedName>
    <definedName name="_S19010101C_R0130_C1290">#REF!</definedName>
    <definedName name="_S19010101C_R0130_C1300">#REF!</definedName>
    <definedName name="_S19010101C_R0130_C1310">#REF!</definedName>
    <definedName name="_S19010101C_R0130_C1320">#REF!</definedName>
    <definedName name="_S19010101C_R0130_C1360">#REF!</definedName>
    <definedName name="_S19010101C_R0130_C1370">#REF!</definedName>
    <definedName name="_S19010101C_R0130_C1400">#REF!</definedName>
    <definedName name="_S19010101C_R0130_C1410">#REF!</definedName>
    <definedName name="_S19010101C_R0130_C1420">#REF!</definedName>
    <definedName name="_S19010101C_R0130_C1430">#REF!</definedName>
    <definedName name="_S19010101C_R0130_C1440">#REF!</definedName>
    <definedName name="_S19010101C_R0130_C1450">#REF!</definedName>
    <definedName name="_S19010101C_R0130_C1470">#REF!</definedName>
    <definedName name="_S19010101C_R0130_C1480">#REF!</definedName>
    <definedName name="_S19010101C_R0130_C1490">#REF!</definedName>
    <definedName name="_S19010101C_R0130_C1500">#REF!</definedName>
    <definedName name="_S19010101C_R0130_C1510">#REF!</definedName>
    <definedName name="_S19010101C_R0130_C1520">#REF!</definedName>
    <definedName name="_S19010101C_R0130_C1560">#REF!</definedName>
    <definedName name="_S19010101C_R0130_C1600">#REF!</definedName>
    <definedName name="_S19010101C_R0130_C1610">#REF!</definedName>
    <definedName name="_S19010101C_R0130_C1620">#REF!</definedName>
    <definedName name="_S19010101C_R0130_C1630">#REF!</definedName>
    <definedName name="_S19010101C_R0130_C1640">#REF!</definedName>
    <definedName name="_S19010101C_R0130_C1650">#REF!</definedName>
    <definedName name="_S19010101C_R0130_C1660">#REF!</definedName>
    <definedName name="_S19010101C_R0130_C1670">#REF!</definedName>
    <definedName name="_S19010101C_R0130_C1680">#REF!</definedName>
    <definedName name="_S19010101C_R0130_C1690">#REF!</definedName>
    <definedName name="_S19010101C_R0130_C1700">#REF!</definedName>
    <definedName name="_S19010101C_R0130_C1710">#REF!</definedName>
    <definedName name="_S19010101C_R0130_C1720">#REF!</definedName>
    <definedName name="_S19010101C_R0130_C1760">#REF!</definedName>
    <definedName name="_S19010101C_R0140_C0010">#REF!</definedName>
    <definedName name="_S19010101C_R0140_C0020">#REF!</definedName>
    <definedName name="_S19010101C_R0140_C0030">#REF!</definedName>
    <definedName name="_S19010101C_R0140_C0040">#REF!</definedName>
    <definedName name="_S19010101C_R0140_C0050">#REF!</definedName>
    <definedName name="_S19010101C_R0140_C0060">#REF!</definedName>
    <definedName name="_S19010101C_R0140_C0070">#REF!</definedName>
    <definedName name="_S19010101C_R0140_C0080">#REF!</definedName>
    <definedName name="_S19010101C_R0140_C0090">#REF!</definedName>
    <definedName name="_S19010101C_R0140_C0100">#REF!</definedName>
    <definedName name="_S19010101C_R0140_C0110">#REF!</definedName>
    <definedName name="_S19010101C_R0140_C0120">#REF!</definedName>
    <definedName name="_S19010101C_R0140_C0170">#REF!</definedName>
    <definedName name="_S19010101C_R0140_C0180">#REF!</definedName>
    <definedName name="_S19010101C_R0140_C0200">#REF!</definedName>
    <definedName name="_S19010101C_R0140_C0210">#REF!</definedName>
    <definedName name="_S19010101C_R0140_C0220">#REF!</definedName>
    <definedName name="_S19010101C_R0140_C0230">#REF!</definedName>
    <definedName name="_S19010101C_R0140_C0240">#REF!</definedName>
    <definedName name="_S19010101C_R0140_C0250">#REF!</definedName>
    <definedName name="_S19010101C_R0140_C0260">#REF!</definedName>
    <definedName name="_S19010101C_R0140_C0270">#REF!</definedName>
    <definedName name="_S19010101C_R0140_C0280">#REF!</definedName>
    <definedName name="_S19010101C_R0140_C0290">#REF!</definedName>
    <definedName name="_S19010101C_R0140_C0300">#REF!</definedName>
    <definedName name="_S19010101C_R0140_C0310">#REF!</definedName>
    <definedName name="_S19010101C_R0140_C0360">#REF!</definedName>
    <definedName name="_S19010101C_R0140_C0400">#REF!</definedName>
    <definedName name="_S19010101C_R0140_C0410">#REF!</definedName>
    <definedName name="_S19010101C_R0140_C0420">#REF!</definedName>
    <definedName name="_S19010101C_R0140_C0430">#REF!</definedName>
    <definedName name="_S19010101C_R0140_C0440">#REF!</definedName>
    <definedName name="_S19010101C_R0140_C0450">#REF!</definedName>
    <definedName name="_S19010101C_R0140_C0460">#REF!</definedName>
    <definedName name="_S19010101C_R0140_C0470">#REF!</definedName>
    <definedName name="_S19010101C_R0140_C0480">#REF!</definedName>
    <definedName name="_S19010101C_R0140_C0490">#REF!</definedName>
    <definedName name="_S19010101C_R0140_C0500">#REF!</definedName>
    <definedName name="_S19010101C_R0140_C0510">#REF!</definedName>
    <definedName name="_S19010101C_R0140_C0560">#REF!</definedName>
    <definedName name="_S19010101C_R0140_C0760">#REF!</definedName>
    <definedName name="_S19010101C_R0140_C0770">#REF!</definedName>
    <definedName name="_S19010101C_R0140_C1160">#REF!</definedName>
    <definedName name="_S19010101C_R0140_C1230">#REF!</definedName>
    <definedName name="_S19010101C_R0140_C1240">#REF!</definedName>
    <definedName name="_S19010101C_R0140_C1250">#REF!</definedName>
    <definedName name="_S19010101C_R0140_C1260">#REF!</definedName>
    <definedName name="_S19010101C_R0140_C1270">#REF!</definedName>
    <definedName name="_S19010101C_R0140_C1280">#REF!</definedName>
    <definedName name="_S19010101C_R0140_C1290">#REF!</definedName>
    <definedName name="_S19010101C_R0140_C1300">#REF!</definedName>
    <definedName name="_S19010101C_R0140_C1310">#REF!</definedName>
    <definedName name="_S19010101C_R0140_C1360">#REF!</definedName>
    <definedName name="_S19010101C_R0140_C1370">#REF!</definedName>
    <definedName name="_S19010101C_R0140_C1400">#REF!</definedName>
    <definedName name="_S19010101C_R0140_C1410">#REF!</definedName>
    <definedName name="_S19010101C_R0140_C1420">#REF!</definedName>
    <definedName name="_S19010101C_R0140_C1430">#REF!</definedName>
    <definedName name="_S19010101C_R0140_C1440">#REF!</definedName>
    <definedName name="_S19010101C_R0140_C1450">#REF!</definedName>
    <definedName name="_S19010101C_R0140_C1460">#REF!</definedName>
    <definedName name="_S19010101C_R0140_C1470">#REF!</definedName>
    <definedName name="_S19010101C_R0140_C1480">#REF!</definedName>
    <definedName name="_S19010101C_R0140_C1490">#REF!</definedName>
    <definedName name="_S19010101C_R0140_C1500">#REF!</definedName>
    <definedName name="_S19010101C_R0140_C1510">#REF!</definedName>
    <definedName name="_S19010101C_R0140_C1560">#REF!</definedName>
    <definedName name="_S19010101C_R0140_C1600">#REF!</definedName>
    <definedName name="_S19010101C_R0140_C1610">#REF!</definedName>
    <definedName name="_S19010101C_R0140_C1620">#REF!</definedName>
    <definedName name="_S19010101C_R0140_C1630">#REF!</definedName>
    <definedName name="_S19010101C_R0140_C1640">#REF!</definedName>
    <definedName name="_S19010101C_R0140_C1650">#REF!</definedName>
    <definedName name="_S19010101C_R0140_C1660">#REF!</definedName>
    <definedName name="_S19010101C_R0140_C1670">#REF!</definedName>
    <definedName name="_S19010101C_R0140_C1680">#REF!</definedName>
    <definedName name="_S19010101C_R0140_C1690">#REF!</definedName>
    <definedName name="_S19010101C_R0140_C1700">#REF!</definedName>
    <definedName name="_S19010101C_R0140_C1710">#REF!</definedName>
    <definedName name="_S19010101C_R0140_C1760">#REF!</definedName>
    <definedName name="_S19010101C_R0150_C0010">#REF!</definedName>
    <definedName name="_S19010101C_R0150_C0020">#REF!</definedName>
    <definedName name="_S19010101C_R0150_C0030">#REF!</definedName>
    <definedName name="_S19010101C_R0150_C0040">#REF!</definedName>
    <definedName name="_S19010101C_R0150_C0050">#REF!</definedName>
    <definedName name="_S19010101C_R0150_C0060">#REF!</definedName>
    <definedName name="_S19010101C_R0150_C0070">#REF!</definedName>
    <definedName name="_S19010101C_R0150_C0080">#REF!</definedName>
    <definedName name="_S19010101C_R0150_C0090">#REF!</definedName>
    <definedName name="_S19010101C_R0150_C0100">#REF!</definedName>
    <definedName name="_S19010101C_R0150_C0110">#REF!</definedName>
    <definedName name="_S19010101C_R0150_C0170">#REF!</definedName>
    <definedName name="_S19010101C_R0150_C0180">#REF!</definedName>
    <definedName name="_S19010101C_R0150_C0200">#REF!</definedName>
    <definedName name="_S19010101C_R0150_C0210">#REF!</definedName>
    <definedName name="_S19010101C_R0150_C0220">#REF!</definedName>
    <definedName name="_S19010101C_R0150_C0230">#REF!</definedName>
    <definedName name="_S19010101C_R0150_C0240">#REF!</definedName>
    <definedName name="_S19010101C_R0150_C0250">#REF!</definedName>
    <definedName name="_S19010101C_R0150_C0260">#REF!</definedName>
    <definedName name="_S19010101C_R0150_C0270">#REF!</definedName>
    <definedName name="_S19010101C_R0150_C0280">#REF!</definedName>
    <definedName name="_S19010101C_R0150_C0290">#REF!</definedName>
    <definedName name="_S19010101C_R0150_C0300">#REF!</definedName>
    <definedName name="_S19010101C_R0150_C0360">#REF!</definedName>
    <definedName name="_S19010101C_R0150_C0400">#REF!</definedName>
    <definedName name="_S19010101C_R0150_C0410">#REF!</definedName>
    <definedName name="_S19010101C_R0150_C0420">#REF!</definedName>
    <definedName name="_S19010101C_R0150_C0430">#REF!</definedName>
    <definedName name="_S19010101C_R0150_C0440">#REF!</definedName>
    <definedName name="_S19010101C_R0150_C0450">#REF!</definedName>
    <definedName name="_S19010101C_R0150_C0460">#REF!</definedName>
    <definedName name="_S19010101C_R0150_C0470">#REF!</definedName>
    <definedName name="_S19010101C_R0150_C0480">#REF!</definedName>
    <definedName name="_S19010101C_R0150_C0490">#REF!</definedName>
    <definedName name="_S19010101C_R0150_C0500">#REF!</definedName>
    <definedName name="_S19010101C_R0150_C0560">#REF!</definedName>
    <definedName name="_S19010101C_R0150_C0760">#REF!</definedName>
    <definedName name="_S19010101C_R0150_C0770">#REF!</definedName>
    <definedName name="_S19010101C_R0150_C1160">#REF!</definedName>
    <definedName name="_S19010101C_R0150_C1230">#REF!</definedName>
    <definedName name="_S19010101C_R0150_C1240">#REF!</definedName>
    <definedName name="_S19010101C_R0150_C1250">#REF!</definedName>
    <definedName name="_S19010101C_R0150_C1260">#REF!</definedName>
    <definedName name="_S19010101C_R0150_C1270">#REF!</definedName>
    <definedName name="_S19010101C_R0150_C1280">#REF!</definedName>
    <definedName name="_S19010101C_R0150_C1290">#REF!</definedName>
    <definedName name="_S19010101C_R0150_C1300">#REF!</definedName>
    <definedName name="_S19010101C_R0150_C1360">#REF!</definedName>
    <definedName name="_S19010101C_R0150_C1370">#REF!</definedName>
    <definedName name="_S19010101C_R0150_C1400">#REF!</definedName>
    <definedName name="_S19010101C_R0150_C1410">#REF!</definedName>
    <definedName name="_S19010101C_R0150_C1420">#REF!</definedName>
    <definedName name="_S19010101C_R0150_C1430">#REF!</definedName>
    <definedName name="_S19010101C_R0150_C1450">#REF!</definedName>
    <definedName name="_S19010101C_R0150_C1460">#REF!</definedName>
    <definedName name="_S19010101C_R0150_C1470">#REF!</definedName>
    <definedName name="_S19010101C_R0150_C1480">#REF!</definedName>
    <definedName name="_S19010101C_R0150_C1490">#REF!</definedName>
    <definedName name="_S19010101C_R0150_C1500">#REF!</definedName>
    <definedName name="_S19010101C_R0150_C1560">#REF!</definedName>
    <definedName name="_S19010101C_R0150_C1600">#REF!</definedName>
    <definedName name="_S19010101C_R0150_C1610">#REF!</definedName>
    <definedName name="_S19010101C_R0150_C1620">#REF!</definedName>
    <definedName name="_S19010101C_R0150_C1630">#REF!</definedName>
    <definedName name="_S19010101C_R0150_C1640">#REF!</definedName>
    <definedName name="_S19010101C_R0150_C1650">#REF!</definedName>
    <definedName name="_S19010101C_R0150_C1660">#REF!</definedName>
    <definedName name="_S19010101C_R0150_C1670">#REF!</definedName>
    <definedName name="_S19010101C_R0150_C1680">#REF!</definedName>
    <definedName name="_S19010101C_R0150_C1690">#REF!</definedName>
    <definedName name="_S19010101C_R0150_C1700">#REF!</definedName>
    <definedName name="_S19010101C_R0150_C1760">#REF!</definedName>
    <definedName name="_S19010101C_R0160_C0010">#REF!</definedName>
    <definedName name="_S19010101C_R0160_C0020">#REF!</definedName>
    <definedName name="_S19010101C_R0160_C0030">#REF!</definedName>
    <definedName name="_S19010101C_R0160_C0040">#REF!</definedName>
    <definedName name="_S19010101C_R0160_C0050">#REF!</definedName>
    <definedName name="_S19010101C_R0160_C0060">#REF!</definedName>
    <definedName name="_S19010101C_R0160_C0070">#REF!</definedName>
    <definedName name="_S19010101C_R0160_C0080">#REF!</definedName>
    <definedName name="_S19010101C_R0160_C0090">#REF!</definedName>
    <definedName name="_S19010101C_R0160_C0100">#REF!</definedName>
    <definedName name="_S19010101C_R0160_C0170">#REF!</definedName>
    <definedName name="_S19010101C_R0160_C0180">#REF!</definedName>
    <definedName name="_S19010101C_R0160_C0200">#REF!</definedName>
    <definedName name="_S19010101C_R0160_C0210">#REF!</definedName>
    <definedName name="_S19010101C_R0160_C0220">#REF!</definedName>
    <definedName name="_S19010101C_R0160_C0230">#REF!</definedName>
    <definedName name="_S19010101C_R0160_C0240">#REF!</definedName>
    <definedName name="_S19010101C_R0160_C0250">#REF!</definedName>
    <definedName name="_S19010101C_R0160_C0260">#REF!</definedName>
    <definedName name="_S19010101C_R0160_C0270">#REF!</definedName>
    <definedName name="_S19010101C_R0160_C0280">#REF!</definedName>
    <definedName name="_S19010101C_R0160_C0290">#REF!</definedName>
    <definedName name="_S19010101C_R0160_C0360">#REF!</definedName>
    <definedName name="_S19010101C_R0160_C0400">#REF!</definedName>
    <definedName name="_S19010101C_R0160_C0410">#REF!</definedName>
    <definedName name="_S19010101C_R0160_C0420">#REF!</definedName>
    <definedName name="_S19010101C_R0160_C0430">#REF!</definedName>
    <definedName name="_S19010101C_R0160_C0440">#REF!</definedName>
    <definedName name="_S19010101C_R0160_C0450">#REF!</definedName>
    <definedName name="_S19010101C_R0160_C0460">#REF!</definedName>
    <definedName name="_S19010101C_R0160_C0470">#REF!</definedName>
    <definedName name="_S19010101C_R0160_C0480">#REF!</definedName>
    <definedName name="_S19010101C_R0160_C0490">#REF!</definedName>
    <definedName name="_S19010101C_R0160_C0560">#REF!</definedName>
    <definedName name="_S19010101C_R0160_C0760">#REF!</definedName>
    <definedName name="_S19010101C_R0160_C0770">#REF!</definedName>
    <definedName name="_S19010101C_R0160_C1160">#REF!</definedName>
    <definedName name="_S19010101C_R0160_C1200">#REF!</definedName>
    <definedName name="_S19010101C_R0160_C1210">#REF!</definedName>
    <definedName name="_S19010101C_R0160_C1220">#REF!</definedName>
    <definedName name="_S19010101C_R0160_C1230">#REF!</definedName>
    <definedName name="_S19010101C_R0160_C1240">#REF!</definedName>
    <definedName name="_S19010101C_R0160_C1250">#REF!</definedName>
    <definedName name="_S19010101C_R0160_C1260">#REF!</definedName>
    <definedName name="_S19010101C_R0160_C1270">#REF!</definedName>
    <definedName name="_S19010101C_R0160_C1280">#REF!</definedName>
    <definedName name="_S19010101C_R0160_C1290">#REF!</definedName>
    <definedName name="_S19010101C_R0160_C1360">#REF!</definedName>
    <definedName name="_S19010101C_R0160_C1370">#REF!</definedName>
    <definedName name="_S19010101C_R0160_C1400">#REF!</definedName>
    <definedName name="_S19010101C_R0160_C1410">#REF!</definedName>
    <definedName name="_S19010101C_R0160_C1420">#REF!</definedName>
    <definedName name="_S19010101C_R0160_C1430">#REF!</definedName>
    <definedName name="_S19010101C_R0160_C1440">#REF!</definedName>
    <definedName name="_S19010101C_R0160_C1450">#REF!</definedName>
    <definedName name="_S19010101C_R0160_C1460">#REF!</definedName>
    <definedName name="_S19010101C_R0160_C1470">#REF!</definedName>
    <definedName name="_S19010101C_R0160_C1480">#REF!</definedName>
    <definedName name="_S19010101C_R0160_C1490">#REF!</definedName>
    <definedName name="_S19010101C_R0160_C1560">#REF!</definedName>
    <definedName name="_S19010101C_R0160_C1600">#REF!</definedName>
    <definedName name="_S19010101C_R0160_C1610">#REF!</definedName>
    <definedName name="_S19010101C_R0160_C1620">#REF!</definedName>
    <definedName name="_S19010101C_R0160_C1630">#REF!</definedName>
    <definedName name="_S19010101C_R0160_C1640">#REF!</definedName>
    <definedName name="_S19010101C_R0160_C1650">#REF!</definedName>
    <definedName name="_S19010101C_R0160_C1660">#REF!</definedName>
    <definedName name="_S19010101C_R0160_C1670">#REF!</definedName>
    <definedName name="_S19010101C_R0160_C1680">#REF!</definedName>
    <definedName name="_S19010101C_R0160_C1690">#REF!</definedName>
    <definedName name="_S19010101C_R0160_C1760">#REF!</definedName>
    <definedName name="_S19010101C_R0170_C0010">#REF!</definedName>
    <definedName name="_S19010101C_R0170_C0020">#REF!</definedName>
    <definedName name="_S19010101C_R0170_C0030">#REF!</definedName>
    <definedName name="_S19010101C_R0170_C0040">#REF!</definedName>
    <definedName name="_S19010101C_R0170_C0050">#REF!</definedName>
    <definedName name="_S19010101C_R0170_C0060">#REF!</definedName>
    <definedName name="_S19010101C_R0170_C0070">#REF!</definedName>
    <definedName name="_S19010101C_R0170_C0080">#REF!</definedName>
    <definedName name="_S19010101C_R0170_C0090">#REF!</definedName>
    <definedName name="_S19010101C_R0170_C0170">#REF!</definedName>
    <definedName name="_S19010101C_R0170_C0180">#REF!</definedName>
    <definedName name="_S19010101C_R0170_C0200">#REF!</definedName>
    <definedName name="_S19010101C_R0170_C0210">#REF!</definedName>
    <definedName name="_S19010101C_R0170_C0220">#REF!</definedName>
    <definedName name="_S19010101C_R0170_C0230">#REF!</definedName>
    <definedName name="_S19010101C_R0170_C0240">#REF!</definedName>
    <definedName name="_S19010101C_R0170_C0250">#REF!</definedName>
    <definedName name="_S19010101C_R0170_C0260">#REF!</definedName>
    <definedName name="_S19010101C_R0170_C0270">#REF!</definedName>
    <definedName name="_S19010101C_R0170_C0280">#REF!</definedName>
    <definedName name="_S19010101C_R0170_C0360">#REF!</definedName>
    <definedName name="_S19010101C_R0170_C0400">#REF!</definedName>
    <definedName name="_S19010101C_R0170_C0410">#REF!</definedName>
    <definedName name="_S19010101C_R0170_C0420">#REF!</definedName>
    <definedName name="_S19010101C_R0170_C0430">#REF!</definedName>
    <definedName name="_S19010101C_R0170_C0440">#REF!</definedName>
    <definedName name="_S19010101C_R0170_C0450">#REF!</definedName>
    <definedName name="_S19010101C_R0170_C0460">#REF!</definedName>
    <definedName name="_S19010101C_R0170_C0470">#REF!</definedName>
    <definedName name="_S19010101C_R0170_C0480">#REF!</definedName>
    <definedName name="_S19010101C_R0170_C0560">#REF!</definedName>
    <definedName name="_S19010101C_R0170_C0760">#REF!</definedName>
    <definedName name="_S19010101C_R0170_C0770">#REF!</definedName>
    <definedName name="_S19010101C_R0170_C1160">#REF!</definedName>
    <definedName name="_S19010101C_R0170_C1200">#REF!</definedName>
    <definedName name="_S19010101C_R0170_C1210">#REF!</definedName>
    <definedName name="_S19010101C_R0170_C1220">#REF!</definedName>
    <definedName name="_S19010101C_R0170_C1230">#REF!</definedName>
    <definedName name="_S19010101C_R0170_C1240">#REF!</definedName>
    <definedName name="_S19010101C_R0170_C1250">#REF!</definedName>
    <definedName name="_S19010101C_R0170_C1260">#REF!</definedName>
    <definedName name="_S19010101C_R0170_C1270">#REF!</definedName>
    <definedName name="_S19010101C_R0170_C1280">#REF!</definedName>
    <definedName name="_S19010101C_R0170_C1360">#REF!</definedName>
    <definedName name="_S19010101C_R0170_C1370">#REF!</definedName>
    <definedName name="_S19010101C_R0170_C1400">#REF!</definedName>
    <definedName name="_S19010101C_R0170_C1410">#REF!</definedName>
    <definedName name="_S19010101C_R0170_C1420">#REF!</definedName>
    <definedName name="_S19010101C_R0170_C1430">#REF!</definedName>
    <definedName name="_S19010101C_R0170_C1440">#REF!</definedName>
    <definedName name="_S19010101C_R0170_C1450">#REF!</definedName>
    <definedName name="_S19010101C_R0170_C1460">#REF!</definedName>
    <definedName name="_S19010101C_R0170_C1470">#REF!</definedName>
    <definedName name="_S19010101C_R0170_C1480">#REF!</definedName>
    <definedName name="_S19010101C_R0170_C1560">#REF!</definedName>
    <definedName name="_S19010101C_R0170_C1600">#REF!</definedName>
    <definedName name="_S19010101C_R0170_C1610">#REF!</definedName>
    <definedName name="_S19010101C_R0170_C1620">#REF!</definedName>
    <definedName name="_S19010101C_R0170_C1630">#REF!</definedName>
    <definedName name="_S19010101C_R0170_C1640">#REF!</definedName>
    <definedName name="_S19010101C_R0170_C1650">#REF!</definedName>
    <definedName name="_S19010101C_R0170_C1660">#REF!</definedName>
    <definedName name="_S19010101C_R0170_C1670">#REF!</definedName>
    <definedName name="_S19010101C_R0170_C1680">#REF!</definedName>
    <definedName name="_S19010101C_R0170_C1760">#REF!</definedName>
    <definedName name="_S19010101C_R0180_C0010">#REF!</definedName>
    <definedName name="_S19010101C_R0180_C0020">#REF!</definedName>
    <definedName name="_S19010101C_R0180_C0030">#REF!</definedName>
    <definedName name="_S19010101C_R0180_C0040">#REF!</definedName>
    <definedName name="_S19010101C_R0180_C0050">#REF!</definedName>
    <definedName name="_S19010101C_R0180_C0060">#REF!</definedName>
    <definedName name="_S19010101C_R0180_C0070">#REF!</definedName>
    <definedName name="_S19010101C_R0180_C0080">#REF!</definedName>
    <definedName name="_S19010101C_R0180_C0170">#REF!</definedName>
    <definedName name="_S19010101C_R0180_C0180">#REF!</definedName>
    <definedName name="_S19010101C_R0180_C0200">#REF!</definedName>
    <definedName name="_S19010101C_R0180_C0210">#REF!</definedName>
    <definedName name="_S19010101C_R0180_C0220">#REF!</definedName>
    <definedName name="_S19010101C_R0180_C0230">#REF!</definedName>
    <definedName name="_S19010101C_R0180_C0240">#REF!</definedName>
    <definedName name="_S19010101C_R0180_C0250">#REF!</definedName>
    <definedName name="_S19010101C_R0180_C0260">#REF!</definedName>
    <definedName name="_S19010101C_R0180_C0270">#REF!</definedName>
    <definedName name="_S19010101C_R0180_C0360">#REF!</definedName>
    <definedName name="_S19010101C_R0180_C0400">#REF!</definedName>
    <definedName name="_S19010101C_R0180_C0410">#REF!</definedName>
    <definedName name="_S19010101C_R0180_C0420">#REF!</definedName>
    <definedName name="_S19010101C_R0180_C0430">#REF!</definedName>
    <definedName name="_S19010101C_R0180_C0440">#REF!</definedName>
    <definedName name="_S19010101C_R0180_C0450">#REF!</definedName>
    <definedName name="_S19010101C_R0180_C0460">#REF!</definedName>
    <definedName name="_S19010101C_R0180_C0470">#REF!</definedName>
    <definedName name="_S19010101C_R0180_C0560">#REF!</definedName>
    <definedName name="_S19010101C_R0180_C0760">#REF!</definedName>
    <definedName name="_S19010101C_R0180_C0770">#REF!</definedName>
    <definedName name="_S19010101C_R0180_C1160">#REF!</definedName>
    <definedName name="_S19010101C_R0180_C1200">#REF!</definedName>
    <definedName name="_S19010101C_R0180_C1210">#REF!</definedName>
    <definedName name="_S19010101C_R0180_C1220">#REF!</definedName>
    <definedName name="_S19010101C_R0180_C1230">#REF!</definedName>
    <definedName name="_S19010101C_R0180_C1240">#REF!</definedName>
    <definedName name="_S19010101C_R0180_C1250">#REF!</definedName>
    <definedName name="_S19010101C_R0180_C1260">#REF!</definedName>
    <definedName name="_S19010101C_R0180_C1270">#REF!</definedName>
    <definedName name="_S19010101C_R0180_C1360">#REF!</definedName>
    <definedName name="_S19010101C_R0180_C1370">#REF!</definedName>
    <definedName name="_S19010101C_R0180_C1400">#REF!</definedName>
    <definedName name="_S19010101C_R0180_C1410">#REF!</definedName>
    <definedName name="_S19010101C_R0180_C1420">#REF!</definedName>
    <definedName name="_S19010101C_R0180_C1430">#REF!</definedName>
    <definedName name="_S19010101C_R0180_C1440">#REF!</definedName>
    <definedName name="_S19010101C_R0180_C1450">#REF!</definedName>
    <definedName name="_S19010101C_R0180_C1460">#REF!</definedName>
    <definedName name="_S19010101C_R0180_C1470">#REF!</definedName>
    <definedName name="_S19010101C_R0180_C1560">#REF!</definedName>
    <definedName name="_S19010101C_R0180_C1600">#REF!</definedName>
    <definedName name="_S19010101C_R0180_C1610">#REF!</definedName>
    <definedName name="_S19010101C_R0180_C1620">#REF!</definedName>
    <definedName name="_S19010101C_R0180_C1630">#REF!</definedName>
    <definedName name="_S19010101C_R0180_C1640">#REF!</definedName>
    <definedName name="_S19010101C_R0180_C1650">#REF!</definedName>
    <definedName name="_S19010101C_R0180_C1660">#REF!</definedName>
    <definedName name="_S19010101C_R0180_C1670">#REF!</definedName>
    <definedName name="_S19010101C_R0180_C1760">#REF!</definedName>
    <definedName name="_S19010101C_R0190_C0010">#REF!</definedName>
    <definedName name="_S19010101C_R0190_C0020">#REF!</definedName>
    <definedName name="_S19010101C_R0190_C0030">#REF!</definedName>
    <definedName name="_S19010101C_R0190_C0040">#REF!</definedName>
    <definedName name="_S19010101C_R0190_C0050">#REF!</definedName>
    <definedName name="_S19010101C_R0190_C0060">#REF!</definedName>
    <definedName name="_S19010101C_R0190_C0070">#REF!</definedName>
    <definedName name="_S19010101C_R0190_C0170">#REF!</definedName>
    <definedName name="_S19010101C_R0190_C0180">#REF!</definedName>
    <definedName name="_S19010101C_R0190_C0200">#REF!</definedName>
    <definedName name="_S19010101C_R0190_C0210">#REF!</definedName>
    <definedName name="_S19010101C_R0190_C0220">#REF!</definedName>
    <definedName name="_S19010101C_R0190_C0230">#REF!</definedName>
    <definedName name="_S19010101C_R0190_C0240">#REF!</definedName>
    <definedName name="_S19010101C_R0190_C0250">#REF!</definedName>
    <definedName name="_S19010101C_R0190_C0260">#REF!</definedName>
    <definedName name="_S19010101C_R0190_C0360">#REF!</definedName>
    <definedName name="_S19010101C_R0190_C0400">#REF!</definedName>
    <definedName name="_S19010101C_R0190_C0410">#REF!</definedName>
    <definedName name="_S19010101C_R0190_C0420">#REF!</definedName>
    <definedName name="_S19010101C_R0190_C0430">#REF!</definedName>
    <definedName name="_S19010101C_R0190_C0440">#REF!</definedName>
    <definedName name="_S19010101C_R0190_C0450">#REF!</definedName>
    <definedName name="_S19010101C_R0190_C0460">#REF!</definedName>
    <definedName name="_S19010101C_R0190_C0560">#REF!</definedName>
    <definedName name="_S19010101C_R0190_C0760">#REF!</definedName>
    <definedName name="_S19010101C_R0190_C0770">#REF!</definedName>
    <definedName name="_S19010101C_R0190_C1160">#REF!</definedName>
    <definedName name="_S19010101C_R0190_C1200">#REF!</definedName>
    <definedName name="_S19010101C_R0190_C1210">#REF!</definedName>
    <definedName name="_S19010101C_R0190_C1220">#REF!</definedName>
    <definedName name="_S19010101C_R0190_C1230">#REF!</definedName>
    <definedName name="_S19010101C_R0190_C1240">#REF!</definedName>
    <definedName name="_S19010101C_R0190_C1250">#REF!</definedName>
    <definedName name="_S19010101C_R0190_C1260">#REF!</definedName>
    <definedName name="_S19010101C_R0190_C1360">#REF!</definedName>
    <definedName name="_S19010101C_R0190_C1370">#REF!</definedName>
    <definedName name="_S19010101C_R0190_C1400">#REF!</definedName>
    <definedName name="_S19010101C_R0190_C1410">#REF!</definedName>
    <definedName name="_S19010101C_R0190_C1420">#REF!</definedName>
    <definedName name="_S19010101C_R0190_C1430">#REF!</definedName>
    <definedName name="_S19010101C_R0190_C1440">#REF!</definedName>
    <definedName name="_S19010101C_R0190_C1450">#REF!</definedName>
    <definedName name="_S19010101C_R0190_C1460">#REF!</definedName>
    <definedName name="_S19010101C_R0190_C1560">#REF!</definedName>
    <definedName name="_S19010101C_R0190_C1600">#REF!</definedName>
    <definedName name="_S19010101C_R0190_C1610">#REF!</definedName>
    <definedName name="_S19010101C_R0190_C1620">#REF!</definedName>
    <definedName name="_S19010101C_R0190_C1630">#REF!</definedName>
    <definedName name="_S19010101C_R0190_C1640">#REF!</definedName>
    <definedName name="_S19010101C_R0190_C1650">#REF!</definedName>
    <definedName name="_S19010101C_R0190_C1660">#REF!</definedName>
    <definedName name="_S19010101C_R0190_C1760">#REF!</definedName>
    <definedName name="_S19010101C_R0200_C0010">#REF!</definedName>
    <definedName name="_S19010101C_R0200_C0020">#REF!</definedName>
    <definedName name="_S19010101C_R0200_C0030">#REF!</definedName>
    <definedName name="_S19010101C_R0200_C0040">#REF!</definedName>
    <definedName name="_S19010101C_R0200_C0050">#REF!</definedName>
    <definedName name="_S19010101C_R0200_C0060">#REF!</definedName>
    <definedName name="_S19010101C_R0200_C0170">#REF!</definedName>
    <definedName name="_S19010101C_R0200_C0180">#REF!</definedName>
    <definedName name="_S19010101C_R0200_C0200">#REF!</definedName>
    <definedName name="_S19010101C_R0200_C0210">#REF!</definedName>
    <definedName name="_S19010101C_R0200_C0220">#REF!</definedName>
    <definedName name="_S19010101C_R0200_C0230">#REF!</definedName>
    <definedName name="_S19010101C_R0200_C0240">#REF!</definedName>
    <definedName name="_S19010101C_R0200_C0250">#REF!</definedName>
    <definedName name="_S19010101C_R0200_C0360">#REF!</definedName>
    <definedName name="_S19010101C_R0200_C0400">#REF!</definedName>
    <definedName name="_S19010101C_R0200_C0410">#REF!</definedName>
    <definedName name="_S19010101C_R0200_C0420">#REF!</definedName>
    <definedName name="_S19010101C_R0200_C0430">#REF!</definedName>
    <definedName name="_S19010101C_R0200_C0440">#REF!</definedName>
    <definedName name="_S19010101C_R0200_C0450">#REF!</definedName>
    <definedName name="_S19010101C_R0200_C0560">#REF!</definedName>
    <definedName name="_S19010101C_R0200_C0760">#REF!</definedName>
    <definedName name="_S19010101C_R0200_C0770">#REF!</definedName>
    <definedName name="_S19010101C_R0200_C1160">#REF!</definedName>
    <definedName name="_S19010101C_R0200_C1200">#REF!</definedName>
    <definedName name="_S19010101C_R0200_C1210">#REF!</definedName>
    <definedName name="_S19010101C_R0200_C1220">#REF!</definedName>
    <definedName name="_S19010101C_R0200_C1230">#REF!</definedName>
    <definedName name="_S19010101C_R0200_C1240">#REF!</definedName>
    <definedName name="_S19010101C_R0200_C1250">#REF!</definedName>
    <definedName name="_S19010101C_R0200_C1360">#REF!</definedName>
    <definedName name="_S19010101C_R0200_C1370">#REF!</definedName>
    <definedName name="_S19010101C_R0200_C1400">#REF!</definedName>
    <definedName name="_S19010101C_R0200_C1410">#REF!</definedName>
    <definedName name="_S19010101C_R0200_C1420">#REF!</definedName>
    <definedName name="_S19010101C_R0200_C1430">#REF!</definedName>
    <definedName name="_S19010101C_R0200_C1440">#REF!</definedName>
    <definedName name="_S19010101C_R0200_C1450">#REF!</definedName>
    <definedName name="_S19010101C_R0200_C1560">#REF!</definedName>
    <definedName name="_S19010101C_R0200_C1600">#REF!</definedName>
    <definedName name="_S19010101C_R0200_C1610">#REF!</definedName>
    <definedName name="_S19010101C_R0200_C1620">#REF!</definedName>
    <definedName name="_S19010101C_R0200_C1630">#REF!</definedName>
    <definedName name="_S19010101C_R0200_C1640">#REF!</definedName>
    <definedName name="_S19010101C_R0200_C1650">#REF!</definedName>
    <definedName name="_S19010101C_R0200_C1760">#REF!</definedName>
    <definedName name="_S19010101C_R0210_C0010">#REF!</definedName>
    <definedName name="_S19010101C_R0210_C0020">#REF!</definedName>
    <definedName name="_S19010101C_R0210_C0030">#REF!</definedName>
    <definedName name="_S19010101C_R0210_C0040">#REF!</definedName>
    <definedName name="_S19010101C_R0210_C0050">#REF!</definedName>
    <definedName name="_S19010101C_R0210_C0170">#REF!</definedName>
    <definedName name="_S19010101C_R0210_C0180">#REF!</definedName>
    <definedName name="_S19010101C_R0210_C0200">#REF!</definedName>
    <definedName name="_S19010101C_R0210_C0210">#REF!</definedName>
    <definedName name="_S19010101C_R0210_C0220">#REF!</definedName>
    <definedName name="_S19010101C_R0210_C0230">#REF!</definedName>
    <definedName name="_S19010101C_R0210_C0240">#REF!</definedName>
    <definedName name="_S19010101C_R0210_C0360">#REF!</definedName>
    <definedName name="_S19010101C_R0210_C0400">#REF!</definedName>
    <definedName name="_S19010101C_R0210_C0410">#REF!</definedName>
    <definedName name="_S19010101C_R0210_C0420">#REF!</definedName>
    <definedName name="_S19010101C_R0210_C0430">#REF!</definedName>
    <definedName name="_S19010101C_R0210_C0440">#REF!</definedName>
    <definedName name="_S19010101C_R0210_C0560">#REF!</definedName>
    <definedName name="_S19010101C_R0210_C0760">#REF!</definedName>
    <definedName name="_S19010101C_R0210_C0770">#REF!</definedName>
    <definedName name="_S19010101C_R0210_C1160">#REF!</definedName>
    <definedName name="_S19010101C_R0210_C1200">#REF!</definedName>
    <definedName name="_S19010101C_R0210_C1210">#REF!</definedName>
    <definedName name="_S19010101C_R0210_C1220">#REF!</definedName>
    <definedName name="_S19010101C_R0210_C1230">#REF!</definedName>
    <definedName name="_S19010101C_R0210_C1240">#REF!</definedName>
    <definedName name="_S19010101C_R0210_C1360">#REF!</definedName>
    <definedName name="_S19010101C_R0210_C1370">#REF!</definedName>
    <definedName name="_S19010101C_R0210_C1400">#REF!</definedName>
    <definedName name="_S19010101C_R0210_C1410">#REF!</definedName>
    <definedName name="_S19010101C_R0210_C1420">#REF!</definedName>
    <definedName name="_S19010101C_R0210_C1430">#REF!</definedName>
    <definedName name="_S19010101C_R0210_C1440">#REF!</definedName>
    <definedName name="_S19010101C_R0210_C1560">#REF!</definedName>
    <definedName name="_S19010101C_R0210_C1600">#REF!</definedName>
    <definedName name="_S19010101C_R0210_C1610">#REF!</definedName>
    <definedName name="_S19010101C_R0210_C1620">#REF!</definedName>
    <definedName name="_S19010101C_R0210_C1630">#REF!</definedName>
    <definedName name="_S19010101C_R0210_C1640">#REF!</definedName>
    <definedName name="_S19010101C_R0210_C1760">#REF!</definedName>
    <definedName name="_S19010101C_R0220_C0010">#REF!</definedName>
    <definedName name="_S19010101C_R0220_C0020">#REF!</definedName>
    <definedName name="_S19010101C_R0220_C0030">#REF!</definedName>
    <definedName name="_S19010101C_R0220_C0040">#REF!</definedName>
    <definedName name="_S19010101C_R0220_C0170">#REF!</definedName>
    <definedName name="_S19010101C_R0220_C0180">#REF!</definedName>
    <definedName name="_S19010101C_R0220_C0200">#REF!</definedName>
    <definedName name="_S19010101C_R0220_C0210">#REF!</definedName>
    <definedName name="_S19010101C_R0220_C0220">#REF!</definedName>
    <definedName name="_S19010101C_R0220_C0230">#REF!</definedName>
    <definedName name="_S19010101C_R0220_C0360">#REF!</definedName>
    <definedName name="_S19010101C_R0220_C0400">#REF!</definedName>
    <definedName name="_S19010101C_R0220_C0410">#REF!</definedName>
    <definedName name="_S19010101C_R0220_C0420">#REF!</definedName>
    <definedName name="_S19010101C_R0220_C0430">#REF!</definedName>
    <definedName name="_S19010101C_R0220_C0560">#REF!</definedName>
    <definedName name="_S19010101C_R0220_C0760">#REF!</definedName>
    <definedName name="_S19010101C_R0220_C0770">#REF!</definedName>
    <definedName name="_S19010101C_R0220_C1160">#REF!</definedName>
    <definedName name="_S19010101C_R0220_C1200">#REF!</definedName>
    <definedName name="_S19010101C_R0220_C1210">#REF!</definedName>
    <definedName name="_S19010101C_R0220_C1220">#REF!</definedName>
    <definedName name="_S19010101C_R0220_C1230">#REF!</definedName>
    <definedName name="_S19010101C_R0220_C1360">#REF!</definedName>
    <definedName name="_S19010101C_R0220_C1370">#REF!</definedName>
    <definedName name="_S19010101C_R0220_C1400">#REF!</definedName>
    <definedName name="_S19010101C_R0220_C1410">#REF!</definedName>
    <definedName name="_S19010101C_R0220_C1420">#REF!</definedName>
    <definedName name="_S19010101C_R0220_C1430">#REF!</definedName>
    <definedName name="_S19010101C_R0220_C1560">#REF!</definedName>
    <definedName name="_S19010101C_R0220_C1600">#REF!</definedName>
    <definedName name="_S19010101C_R0220_C1610">#REF!</definedName>
    <definedName name="_S19010101C_R0220_C1620">#REF!</definedName>
    <definedName name="_S19010101C_R0220_C1630">#REF!</definedName>
    <definedName name="_S19010101C_R0220_C1760">#REF!</definedName>
    <definedName name="_S19010101C_R0230_C0010">#REF!</definedName>
    <definedName name="_S19010101C_R0230_C0020">#REF!</definedName>
    <definedName name="_S19010101C_R0230_C0030">#REF!</definedName>
    <definedName name="_S19010101C_R0230_C0170">#REF!</definedName>
    <definedName name="_S19010101C_R0230_C0180">#REF!</definedName>
    <definedName name="_S19010101C_R0230_C0200">#REF!</definedName>
    <definedName name="_S19010101C_R0230_C0210">#REF!</definedName>
    <definedName name="_S19010101C_R0230_C0220">#REF!</definedName>
    <definedName name="_S19010101C_R0230_C0360">#REF!</definedName>
    <definedName name="_S19010101C_R0230_C0400">#REF!</definedName>
    <definedName name="_S19010101C_R0230_C0410">#REF!</definedName>
    <definedName name="_S19010101C_R0230_C0420">#REF!</definedName>
    <definedName name="_S19010101C_R0230_C0560">#REF!</definedName>
    <definedName name="_S19010101C_R0230_C0760">#REF!</definedName>
    <definedName name="_S19010101C_R0230_C0770">#REF!</definedName>
    <definedName name="_S19010101C_R0230_C1160">#REF!</definedName>
    <definedName name="_S19010101C_R0230_C1200">#REF!</definedName>
    <definedName name="_S19010101C_R0230_C1210">#REF!</definedName>
    <definedName name="_S19010101C_R0230_C1220">#REF!</definedName>
    <definedName name="_S19010101C_R0230_C1360">#REF!</definedName>
    <definedName name="_S19010101C_R0230_C1370">#REF!</definedName>
    <definedName name="_S19010101C_R0230_C1400">#REF!</definedName>
    <definedName name="_S19010101C_R0230_C1410">#REF!</definedName>
    <definedName name="_S19010101C_R0230_C1420">#REF!</definedName>
    <definedName name="_S19010101C_R0230_C1560">#REF!</definedName>
    <definedName name="_S19010101C_R0230_C1600">#REF!</definedName>
    <definedName name="_S19010101C_R0230_C1610">#REF!</definedName>
    <definedName name="_S19010101C_R0230_C1620">#REF!</definedName>
    <definedName name="_S19010101C_R0230_C1760">#REF!</definedName>
    <definedName name="_S19010101C_R0240_C0010">#REF!</definedName>
    <definedName name="_S19010101C_R0240_C0020">#REF!</definedName>
    <definedName name="_S19010101C_R0240_C0170">#REF!</definedName>
    <definedName name="_S19010101C_R0240_C0180">#REF!</definedName>
    <definedName name="_S19010101C_R0240_C0200">#REF!</definedName>
    <definedName name="_S19010101C_R0240_C0210">#REF!</definedName>
    <definedName name="_S19010101C_R0240_C0360">#REF!</definedName>
    <definedName name="_S19010101C_R0240_C0400">#REF!</definedName>
    <definedName name="_S19010101C_R0240_C0410">#REF!</definedName>
    <definedName name="_S19010101C_R0240_C0560">#REF!</definedName>
    <definedName name="_S19010101C_R0240_C0760">#REF!</definedName>
    <definedName name="_S19010101C_R0240_C0770">#REF!</definedName>
    <definedName name="_S19010101C_R0240_C1160">#REF!</definedName>
    <definedName name="_S19010101C_R0240_C1200">#REF!</definedName>
    <definedName name="_S19010101C_R0240_C1210">#REF!</definedName>
    <definedName name="_S19010101C_R0240_C1360">#REF!</definedName>
    <definedName name="_S19010101C_R0240_C1370">#REF!</definedName>
    <definedName name="_S19010101C_R0240_C1400">#REF!</definedName>
    <definedName name="_S19010101C_R0240_C1410">#REF!</definedName>
    <definedName name="_S19010101C_R0240_C1560">#REF!</definedName>
    <definedName name="_S19010101C_R0240_C1600">#REF!</definedName>
    <definedName name="_S19010101C_R0240_C1610">#REF!</definedName>
    <definedName name="_S19010101C_R0240_C1760">#REF!</definedName>
    <definedName name="_S19010101C_R0250_C0010">#REF!</definedName>
    <definedName name="_S19010101C_R0250_C0170">#REF!</definedName>
    <definedName name="_S19010101C_R0250_C0180">#REF!</definedName>
    <definedName name="_S19010101C_R0250_C0200">#REF!</definedName>
    <definedName name="_S19010101C_R0250_C0360">#REF!</definedName>
    <definedName name="_S19010101C_R0250_C0400">#REF!</definedName>
    <definedName name="_S19010101C_R0250_C0760">#REF!</definedName>
    <definedName name="_S19010101C_R0250_C0770">#REF!</definedName>
    <definedName name="_S19010101C_R0250_C1160">#REF!</definedName>
    <definedName name="_S19010101C_R0250_C1200">#REF!</definedName>
    <definedName name="_S19010101C_R0250_C1360">#REF!</definedName>
    <definedName name="_S19010101C_R0250_C1370">#REF!</definedName>
    <definedName name="_S19010101C_R0250_C1400">#REF!</definedName>
    <definedName name="_S19010101C_R0250_C1560">#REF!</definedName>
    <definedName name="_S19010101C_R0250_C1600">#REF!</definedName>
    <definedName name="_S19010101C_R0250_C1760">#REF!</definedName>
    <definedName name="_S19010101C_R0260_C0170">#REF!</definedName>
    <definedName name="_S19010101C_R0260_C0180">#REF!</definedName>
    <definedName name="_S19010101C_R0260_C0360">#REF!</definedName>
    <definedName name="_S19010101C_R0260_C0560">#REF!</definedName>
    <definedName name="_S19010101C_R0260_C0760">#REF!</definedName>
    <definedName name="_S19010101C_R0260_C0770">#REF!</definedName>
    <definedName name="_S19010101C_R0260_C1160">#REF!</definedName>
    <definedName name="_S19010101C_R0260_C1360">#REF!</definedName>
    <definedName name="_S19010101C_R0260_C1370">#REF!</definedName>
    <definedName name="_S19010101C_R0260_C1560">#REF!</definedName>
    <definedName name="_S19010101C_R0260_C1760">#REF!</definedName>
    <definedName name="_S19010101C_R0300_C0750">#REF!</definedName>
    <definedName name="_S19010101C_R0300_C0950">#REF!</definedName>
    <definedName name="_S19010101C_R0300_C0960">#REF!</definedName>
    <definedName name="_S19010101C_R0300_C1150">#REF!</definedName>
    <definedName name="_S19010101C_R0310_C0600">#REF!</definedName>
    <definedName name="_S19010101C_R0310_C0610">#REF!</definedName>
    <definedName name="_S19010101C_R0310_C0620">#REF!</definedName>
    <definedName name="_S19010101C_R0310_C0630">#REF!</definedName>
    <definedName name="_S19010101C_R0310_C0640">#REF!</definedName>
    <definedName name="_S19010101C_R0310_C0650">#REF!</definedName>
    <definedName name="_S19010101C_R0310_C0660">#REF!</definedName>
    <definedName name="_S19010101C_R0310_C0670">#REF!</definedName>
    <definedName name="_S19010101C_R0310_C0680">#REF!</definedName>
    <definedName name="_S19010101C_R0310_C0690">#REF!</definedName>
    <definedName name="_S19010101C_R0310_C0700">#REF!</definedName>
    <definedName name="_S19010101C_R0310_C0710">#REF!</definedName>
    <definedName name="_S19010101C_R0310_C0720">#REF!</definedName>
    <definedName name="_S19010101C_R0310_C0730">#REF!</definedName>
    <definedName name="_S19010101C_R0310_C0740">#REF!</definedName>
    <definedName name="_S19010101C_R0310_C0800">#REF!</definedName>
    <definedName name="_S19010101C_R0310_C0810">#REF!</definedName>
    <definedName name="_S19010101C_R0310_C0820">#REF!</definedName>
    <definedName name="_S19010101C_R0310_C0830">#REF!</definedName>
    <definedName name="_S19010101C_R0310_C0840">#REF!</definedName>
    <definedName name="_S19010101C_R0310_C0850">#REF!</definedName>
    <definedName name="_S19010101C_R0310_C0860">#REF!</definedName>
    <definedName name="_S19010101C_R0310_C0870">#REF!</definedName>
    <definedName name="_S19010101C_R0310_C0880">#REF!</definedName>
    <definedName name="_S19010101C_R0310_C0890">#REF!</definedName>
    <definedName name="_S19010101C_R0310_C0900">#REF!</definedName>
    <definedName name="_S19010101C_R0310_C0910">#REF!</definedName>
    <definedName name="_S19010101C_R0310_C0920">#REF!</definedName>
    <definedName name="_S19010101C_R0310_C0930">#REF!</definedName>
    <definedName name="_S19010101C_R0310_C0940">#REF!</definedName>
    <definedName name="_S19010101C_R0310_C0960">#REF!</definedName>
    <definedName name="_S19010101C_R0310_C1000">#REF!</definedName>
    <definedName name="_S19010101C_R0310_C1010">#REF!</definedName>
    <definedName name="_S19010101C_R0310_C1020">#REF!</definedName>
    <definedName name="_S19010101C_R0310_C1030">#REF!</definedName>
    <definedName name="_S19010101C_R0310_C1040">#REF!</definedName>
    <definedName name="_S19010101C_R0310_C1050">#REF!</definedName>
    <definedName name="_S19010101C_R0310_C1060">#REF!</definedName>
    <definedName name="_S19010101C_R0310_C1070">#REF!</definedName>
    <definedName name="_S19010101C_R0310_C1080">#REF!</definedName>
    <definedName name="_S19010101C_R0310_C1090">#REF!</definedName>
    <definedName name="_S19010101C_R0310_C1100">#REF!</definedName>
    <definedName name="_S19010101C_R0310_C1110">#REF!</definedName>
    <definedName name="_S19010101C_R0310_C1120">#REF!</definedName>
    <definedName name="_S19010101C_R0310_C1130">#REF!</definedName>
    <definedName name="_S19010101C_R0310_C1140">#REF!</definedName>
    <definedName name="_S19010101C_R0320_C0600">#REF!</definedName>
    <definedName name="_S19010101C_R0320_C0610">#REF!</definedName>
    <definedName name="_S19010101C_R0320_C0620">#REF!</definedName>
    <definedName name="_S19010101C_R0320_C0630">#REF!</definedName>
    <definedName name="_S19010101C_R0320_C0640">#REF!</definedName>
    <definedName name="_S19010101C_R0320_C0650">#REF!</definedName>
    <definedName name="_S19010101C_R0320_C0660">#REF!</definedName>
    <definedName name="_S19010101C_R0320_C0670">#REF!</definedName>
    <definedName name="_S19010101C_R0320_C0680">#REF!</definedName>
    <definedName name="_S19010101C_R0320_C0690">#REF!</definedName>
    <definedName name="_S19010101C_R0320_C0700">#REF!</definedName>
    <definedName name="_S19010101C_R0320_C0710">#REF!</definedName>
    <definedName name="_S19010101C_R0320_C0720">#REF!</definedName>
    <definedName name="_S19010101C_R0320_C0730">#REF!</definedName>
    <definedName name="_S19010101C_R0320_C0800">#REF!</definedName>
    <definedName name="_S19010101C_R0320_C0810">#REF!</definedName>
    <definedName name="_S19010101C_R0320_C0820">#REF!</definedName>
    <definedName name="_S19010101C_R0320_C0830">#REF!</definedName>
    <definedName name="_S19010101C_R0320_C0840">#REF!</definedName>
    <definedName name="_S19010101C_R0320_C0850">#REF!</definedName>
    <definedName name="_S19010101C_R0320_C0860">#REF!</definedName>
    <definedName name="_S19010101C_R0320_C0870">#REF!</definedName>
    <definedName name="_S19010101C_R0320_C0880">#REF!</definedName>
    <definedName name="_S19010101C_R0320_C0890">#REF!</definedName>
    <definedName name="_S19010101C_R0320_C0900">#REF!</definedName>
    <definedName name="_S19010101C_R0320_C0910">#REF!</definedName>
    <definedName name="_S19010101C_R0320_C0920">#REF!</definedName>
    <definedName name="_S19010101C_R0320_C0930">#REF!</definedName>
    <definedName name="_S19010101C_R0320_C0960">#REF!</definedName>
    <definedName name="_S19010101C_R0320_C1000">#REF!</definedName>
    <definedName name="_S19010101C_R0320_C1010">#REF!</definedName>
    <definedName name="_S19010101C_R0320_C1020">#REF!</definedName>
    <definedName name="_S19010101C_R0320_C1030">#REF!</definedName>
    <definedName name="_S19010101C_R0320_C1040">#REF!</definedName>
    <definedName name="_S19010101C_R0320_C1050">#REF!</definedName>
    <definedName name="_S19010101C_R0320_C1060">#REF!</definedName>
    <definedName name="_S19010101C_R0320_C1070">#REF!</definedName>
    <definedName name="_S19010101C_R0320_C1080">#REF!</definedName>
    <definedName name="_S19010101C_R0320_C1090">#REF!</definedName>
    <definedName name="_S19010101C_R0320_C1100">#REF!</definedName>
    <definedName name="_S19010101C_R0320_C1110">#REF!</definedName>
    <definedName name="_S19010101C_R0320_C1120">#REF!</definedName>
    <definedName name="_S19010101C_R0320_C1130">#REF!</definedName>
    <definedName name="_S19010101C_R0330_C0600">#REF!</definedName>
    <definedName name="_S19010101C_R0330_C0610">#REF!</definedName>
    <definedName name="_S19010101C_R0330_C0620">#REF!</definedName>
    <definedName name="_S19010101C_R0330_C0630">#REF!</definedName>
    <definedName name="_S19010101C_R0330_C0640">#REF!</definedName>
    <definedName name="_S19010101C_R0330_C0650">#REF!</definedName>
    <definedName name="_S19010101C_R0330_C0660">#REF!</definedName>
    <definedName name="_S19010101C_R0330_C0670">#REF!</definedName>
    <definedName name="_S19010101C_R0330_C0680">#REF!</definedName>
    <definedName name="_S19010101C_R0330_C0690">#REF!</definedName>
    <definedName name="_S19010101C_R0330_C0700">#REF!</definedName>
    <definedName name="_S19010101C_R0330_C0710">#REF!</definedName>
    <definedName name="_S19010101C_R0330_C0720">#REF!</definedName>
    <definedName name="_S19010101C_R0330_C0800">#REF!</definedName>
    <definedName name="_S19010101C_R0330_C0810">#REF!</definedName>
    <definedName name="_S19010101C_R0330_C0820">#REF!</definedName>
    <definedName name="_S19010101C_R0330_C0830">#REF!</definedName>
    <definedName name="_S19010101C_R0330_C0840">#REF!</definedName>
    <definedName name="_S19010101C_R0330_C0850">#REF!</definedName>
    <definedName name="_S19010101C_R0330_C0860">#REF!</definedName>
    <definedName name="_S19010101C_R0330_C0870">#REF!</definedName>
    <definedName name="_S19010101C_R0330_C0880">#REF!</definedName>
    <definedName name="_S19010101C_R0330_C0890">#REF!</definedName>
    <definedName name="_S19010101C_R0330_C0900">#REF!</definedName>
    <definedName name="_S19010101C_R0330_C0910">#REF!</definedName>
    <definedName name="_S19010101C_R0330_C0920">#REF!</definedName>
    <definedName name="_S19010101C_R0330_C0960">#REF!</definedName>
    <definedName name="_S19010101C_R0330_C1000">#REF!</definedName>
    <definedName name="_S19010101C_R0330_C1010">#REF!</definedName>
    <definedName name="_S19010101C_R0330_C1020">#REF!</definedName>
    <definedName name="_S19010101C_R0330_C1030">#REF!</definedName>
    <definedName name="_S19010101C_R0330_C1040">#REF!</definedName>
    <definedName name="_S19010101C_R0330_C1050">#REF!</definedName>
    <definedName name="_S19010101C_R0330_C1060">#REF!</definedName>
    <definedName name="_S19010101C_R0330_C1070">#REF!</definedName>
    <definedName name="_S19010101C_R0330_C1080">#REF!</definedName>
    <definedName name="_S19010101C_R0330_C1090">#REF!</definedName>
    <definedName name="_S19010101C_R0330_C1100">#REF!</definedName>
    <definedName name="_S19010101C_R0330_C1110">#REF!</definedName>
    <definedName name="_S19010101C_R0330_C1120">#REF!</definedName>
    <definedName name="_S19010101C_R0340_C0600">#REF!</definedName>
    <definedName name="_S19010101C_R0340_C0610">#REF!</definedName>
    <definedName name="_S19010101C_R0340_C0620">#REF!</definedName>
    <definedName name="_S19010101C_R0340_C0630">#REF!</definedName>
    <definedName name="_S19010101C_R0340_C0640">#REF!</definedName>
    <definedName name="_S19010101C_R0340_C0650">#REF!</definedName>
    <definedName name="_S19010101C_R0340_C0660">#REF!</definedName>
    <definedName name="_S19010101C_R0340_C0670">#REF!</definedName>
    <definedName name="_S19010101C_R0340_C0680">#REF!</definedName>
    <definedName name="_S19010101C_R0340_C0690">#REF!</definedName>
    <definedName name="_S19010101C_R0340_C0700">#REF!</definedName>
    <definedName name="_S19010101C_R0340_C0710">#REF!</definedName>
    <definedName name="_S19010101C_R0340_C0800">#REF!</definedName>
    <definedName name="_S19010101C_R0340_C0810">#REF!</definedName>
    <definedName name="_S19010101C_R0340_C0820">#REF!</definedName>
    <definedName name="_S19010101C_R0340_C0830">#REF!</definedName>
    <definedName name="_S19010101C_R0340_C0840">#REF!</definedName>
    <definedName name="_S19010101C_R0340_C0850">#REF!</definedName>
    <definedName name="_S19010101C_R0340_C0860">#REF!</definedName>
    <definedName name="_S19010101C_R0340_C0870">#REF!</definedName>
    <definedName name="_S19010101C_R0340_C0880">#REF!</definedName>
    <definedName name="_S19010101C_R0340_C0890">#REF!</definedName>
    <definedName name="_S19010101C_R0340_C0900">#REF!</definedName>
    <definedName name="_S19010101C_R0340_C0910">#REF!</definedName>
    <definedName name="_S19010101C_R0340_C0960">#REF!</definedName>
    <definedName name="_S19010101C_R0340_C1000">#REF!</definedName>
    <definedName name="_S19010101C_R0340_C1010">#REF!</definedName>
    <definedName name="_S19010101C_R0340_C1020">#REF!</definedName>
    <definedName name="_S19010101C_R0340_C1030">#REF!</definedName>
    <definedName name="_S19010101C_R0340_C1040">#REF!</definedName>
    <definedName name="_S19010101C_R0340_C1050">#REF!</definedName>
    <definedName name="_S19010101C_R0340_C1060">#REF!</definedName>
    <definedName name="_S19010101C_R0340_C1070">#REF!</definedName>
    <definedName name="_S19010101C_R0340_C1080">#REF!</definedName>
    <definedName name="_S19010101C_R0340_C1090">#REF!</definedName>
    <definedName name="_S19010101C_R0340_C1100">#REF!</definedName>
    <definedName name="_S19010101C_R0340_C1110">#REF!</definedName>
    <definedName name="_S19010101C_R0350_C0600">#REF!</definedName>
    <definedName name="_S19010101C_R0350_C0610">#REF!</definedName>
    <definedName name="_S19010101C_R0350_C0620">#REF!</definedName>
    <definedName name="_S19010101C_R0350_C0630">#REF!</definedName>
    <definedName name="_S19010101C_R0350_C0640">#REF!</definedName>
    <definedName name="_S19010101C_R0350_C0650">#REF!</definedName>
    <definedName name="_S19010101C_R0350_C0660">#REF!</definedName>
    <definedName name="_S19010101C_R0350_C0670">#REF!</definedName>
    <definedName name="_S19010101C_R0350_C0680">#REF!</definedName>
    <definedName name="_S19010101C_R0350_C0690">#REF!</definedName>
    <definedName name="_S19010101C_R0350_C0700">#REF!</definedName>
    <definedName name="_S19010101C_R0350_C0800">#REF!</definedName>
    <definedName name="_S19010101C_R0350_C0810">#REF!</definedName>
    <definedName name="_S19010101C_R0350_C0820">#REF!</definedName>
    <definedName name="_S19010101C_R0350_C0830">#REF!</definedName>
    <definedName name="_S19010101C_R0350_C0840">#REF!</definedName>
    <definedName name="_S19010101C_R0350_C0850">#REF!</definedName>
    <definedName name="_S19010101C_R0350_C0860">#REF!</definedName>
    <definedName name="_S19010101C_R0350_C0870">#REF!</definedName>
    <definedName name="_S19010101C_R0350_C0880">#REF!</definedName>
    <definedName name="_S19010101C_R0350_C0890">#REF!</definedName>
    <definedName name="_S19010101C_R0350_C0900">#REF!</definedName>
    <definedName name="_S19010101C_R0350_C0960">#REF!</definedName>
    <definedName name="_S19010101C_R0350_C1000">#REF!</definedName>
    <definedName name="_S19010101C_R0350_C1010">#REF!</definedName>
    <definedName name="_S19010101C_R0350_C1020">#REF!</definedName>
    <definedName name="_S19010101C_R0350_C1030">#REF!</definedName>
    <definedName name="_S19010101C_R0350_C1040">#REF!</definedName>
    <definedName name="_S19010101C_R0350_C1050">#REF!</definedName>
    <definedName name="_S19010101C_R0350_C1060">#REF!</definedName>
    <definedName name="_S19010101C_R0350_C1070">#REF!</definedName>
    <definedName name="_S19010101C_R0350_C1080">#REF!</definedName>
    <definedName name="_S19010101C_R0350_C1090">#REF!</definedName>
    <definedName name="_S19010101C_R0350_C1100">#REF!</definedName>
    <definedName name="_S19010101C_R0360_C0600">#REF!</definedName>
    <definedName name="_S19010101C_R0360_C0610">#REF!</definedName>
    <definedName name="_S19010101C_R0360_C0620">#REF!</definedName>
    <definedName name="_S19010101C_R0360_C0630">#REF!</definedName>
    <definedName name="_S19010101C_R0360_C0640">#REF!</definedName>
    <definedName name="_S19010101C_R0360_C0650">#REF!</definedName>
    <definedName name="_S19010101C_R0360_C0660">#REF!</definedName>
    <definedName name="_S19010101C_R0360_C0670">#REF!</definedName>
    <definedName name="_S19010101C_R0360_C0680">#REF!</definedName>
    <definedName name="_S19010101C_R0360_C0690">#REF!</definedName>
    <definedName name="_S19010101C_R0360_C0800">#REF!</definedName>
    <definedName name="_S19010101C_R0360_C0810">#REF!</definedName>
    <definedName name="_S19010101C_R0360_C0820">#REF!</definedName>
    <definedName name="_S19010101C_R0360_C0830">#REF!</definedName>
    <definedName name="_S19010101C_R0360_C0840">#REF!</definedName>
    <definedName name="_S19010101C_R0360_C0850">#REF!</definedName>
    <definedName name="_S19010101C_R0360_C0860">#REF!</definedName>
    <definedName name="_S19010101C_R0360_C0870">#REF!</definedName>
    <definedName name="_S19010101C_R0360_C0880">#REF!</definedName>
    <definedName name="_S19010101C_R0360_C0890">#REF!</definedName>
    <definedName name="_S19010101C_R0360_C0960">#REF!</definedName>
    <definedName name="_S19010101C_R0360_C1000">#REF!</definedName>
    <definedName name="_S19010101C_R0360_C1010">#REF!</definedName>
    <definedName name="_S19010101C_R0360_C1020">#REF!</definedName>
    <definedName name="_S19010101C_R0360_C1030">#REF!</definedName>
    <definedName name="_S19010101C_R0360_C1040">#REF!</definedName>
    <definedName name="_S19010101C_R0360_C1050">#REF!</definedName>
    <definedName name="_S19010101C_R0360_C1060">#REF!</definedName>
    <definedName name="_S19010101C_R0360_C1070">#REF!</definedName>
    <definedName name="_S19010101C_R0360_C1080">#REF!</definedName>
    <definedName name="_S19010101C_R0360_C1090">#REF!</definedName>
    <definedName name="_S19010101C_R0370_C0600">#REF!</definedName>
    <definedName name="_S19010101C_R0370_C0610">#REF!</definedName>
    <definedName name="_S19010101C_R0370_C0620">#REF!</definedName>
    <definedName name="_S19010101C_R0370_C0630">#REF!</definedName>
    <definedName name="_S19010101C_R0370_C0640">#REF!</definedName>
    <definedName name="_S19010101C_R0370_C0650">#REF!</definedName>
    <definedName name="_S19010101C_R0370_C0660">#REF!</definedName>
    <definedName name="_S19010101C_R0370_C0670">#REF!</definedName>
    <definedName name="_S19010101C_R0370_C0680">#REF!</definedName>
    <definedName name="_S19010101C_R0370_C0800">#REF!</definedName>
    <definedName name="_S19010101C_R0370_C0810">#REF!</definedName>
    <definedName name="_S19010101C_R0370_C0820">#REF!</definedName>
    <definedName name="_S19010101C_R0370_C0830">#REF!</definedName>
    <definedName name="_S19010101C_R0370_C0840">#REF!</definedName>
    <definedName name="_S19010101C_R0370_C0850">#REF!</definedName>
    <definedName name="_S19010101C_R0370_C0860">#REF!</definedName>
    <definedName name="_S19010101C_R0370_C0870">#REF!</definedName>
    <definedName name="_S19010101C_R0370_C0880">#REF!</definedName>
    <definedName name="_S19010101C_R0370_C0960">#REF!</definedName>
    <definedName name="_S19010101C_R0370_C1000">#REF!</definedName>
    <definedName name="_S19010101C_R0370_C1010">#REF!</definedName>
    <definedName name="_S19010101C_R0370_C1020">#REF!</definedName>
    <definedName name="_S19010101C_R0370_C1030">#REF!</definedName>
    <definedName name="_S19010101C_R0370_C1040">#REF!</definedName>
    <definedName name="_S19010101C_R0370_C1050">#REF!</definedName>
    <definedName name="_S19010101C_R0370_C1060">#REF!</definedName>
    <definedName name="_S19010101C_R0370_C1070">#REF!</definedName>
    <definedName name="_S19010101C_R0370_C1080">#REF!</definedName>
    <definedName name="_S19010101C_R0380_C0600">#REF!</definedName>
    <definedName name="_S19010101C_R0380_C0610">#REF!</definedName>
    <definedName name="_S19010101C_R0380_C0620">#REF!</definedName>
    <definedName name="_S19010101C_R0380_C0630">#REF!</definedName>
    <definedName name="_S19010101C_R0380_C0640">#REF!</definedName>
    <definedName name="_S19010101C_R0380_C0650">#REF!</definedName>
    <definedName name="_S19010101C_R0380_C0660">#REF!</definedName>
    <definedName name="_S19010101C_R0380_C0670">#REF!</definedName>
    <definedName name="_S19010101C_R0380_C0800">#REF!</definedName>
    <definedName name="_S19010101C_R0380_C0810">#REF!</definedName>
    <definedName name="_S19010101C_R0380_C0820">#REF!</definedName>
    <definedName name="_S19010101C_R0380_C0830">#REF!</definedName>
    <definedName name="_S19010101C_R0380_C0840">#REF!</definedName>
    <definedName name="_S19010101C_R0380_C0850">#REF!</definedName>
    <definedName name="_S19010101C_R0380_C0860">#REF!</definedName>
    <definedName name="_S19010101C_R0380_C0870">#REF!</definedName>
    <definedName name="_S19010101C_R0380_C0960">#REF!</definedName>
    <definedName name="_S19010101C_R0380_C1000">#REF!</definedName>
    <definedName name="_S19010101C_R0380_C1010">#REF!</definedName>
    <definedName name="_S19010101C_R0380_C1020">#REF!</definedName>
    <definedName name="_S19010101C_R0380_C1030">#REF!</definedName>
    <definedName name="_S19010101C_R0380_C1040">#REF!</definedName>
    <definedName name="_S19010101C_R0380_C1050">#REF!</definedName>
    <definedName name="_S19010101C_R0380_C1060">#REF!</definedName>
    <definedName name="_S19010101C_R0380_C1070">#REF!</definedName>
    <definedName name="_S19010101C_R0390_C0600">#REF!</definedName>
    <definedName name="_S19010101C_R0390_C0610">#REF!</definedName>
    <definedName name="_S19010101C_R0390_C0620">#REF!</definedName>
    <definedName name="_S19010101C_R0390_C0630">#REF!</definedName>
    <definedName name="_S19010101C_R0390_C0640">#REF!</definedName>
    <definedName name="_S19010101C_R0390_C0650">#REF!</definedName>
    <definedName name="_S19010101C_R0390_C0660">#REF!</definedName>
    <definedName name="_S19010101C_R0390_C0800">#REF!</definedName>
    <definedName name="_S19010101C_R0390_C0810">#REF!</definedName>
    <definedName name="_S19010101C_R0390_C0820">#REF!</definedName>
    <definedName name="_S19010101C_R0390_C0830">#REF!</definedName>
    <definedName name="_S19010101C_R0390_C0840">#REF!</definedName>
    <definedName name="_S19010101C_R0390_C0850">#REF!</definedName>
    <definedName name="_S19010101C_R0390_C0860">#REF!</definedName>
    <definedName name="_S19010101C_R0390_C0960">#REF!</definedName>
    <definedName name="_S19010101C_R0390_C1000">#REF!</definedName>
    <definedName name="_S19010101C_R0390_C1010">#REF!</definedName>
    <definedName name="_S19010101C_R0390_C1020">#REF!</definedName>
    <definedName name="_S19010101C_R0390_C1030">#REF!</definedName>
    <definedName name="_S19010101C_R0390_C1040">#REF!</definedName>
    <definedName name="_S19010101C_R0390_C1050">#REF!</definedName>
    <definedName name="_S19010101C_R0390_C1060">#REF!</definedName>
    <definedName name="_S19010101C_R0400_C0600">#REF!</definedName>
    <definedName name="_S19010101C_R0400_C0610">#REF!</definedName>
    <definedName name="_S19010101C_R0400_C0620">#REF!</definedName>
    <definedName name="_S19010101C_R0400_C0630">#REF!</definedName>
    <definedName name="_S19010101C_R0400_C0640">#REF!</definedName>
    <definedName name="_S19010101C_R0400_C0650">#REF!</definedName>
    <definedName name="_S19010101C_R0400_C0800">#REF!</definedName>
    <definedName name="_S19010101C_R0400_C0810">#REF!</definedName>
    <definedName name="_S19010101C_R0400_C0820">#REF!</definedName>
    <definedName name="_S19010101C_R0400_C0830">#REF!</definedName>
    <definedName name="_S19010101C_R0400_C0840">#REF!</definedName>
    <definedName name="_S19010101C_R0400_C0850">#REF!</definedName>
    <definedName name="_S19010101C_R0400_C0960">#REF!</definedName>
    <definedName name="_S19010101C_R0400_C1000">#REF!</definedName>
    <definedName name="_S19010101C_R0400_C1010">#REF!</definedName>
    <definedName name="_S19010101C_R0400_C1020">#REF!</definedName>
    <definedName name="_S19010101C_R0400_C1030">#REF!</definedName>
    <definedName name="_S19010101C_R0400_C1040">#REF!</definedName>
    <definedName name="_S19010101C_R0400_C1050">#REF!</definedName>
    <definedName name="_S19010101C_R0410_C0600">#REF!</definedName>
    <definedName name="_S19010101C_R0410_C0610">#REF!</definedName>
    <definedName name="_S19010101C_R0410_C0620">#REF!</definedName>
    <definedName name="_S19010101C_R0410_C0630">#REF!</definedName>
    <definedName name="_S19010101C_R0410_C0640">#REF!</definedName>
    <definedName name="_S19010101C_R0410_C0800">#REF!</definedName>
    <definedName name="_S19010101C_R0410_C0810">#REF!</definedName>
    <definedName name="_S19010101C_R0410_C0820">#REF!</definedName>
    <definedName name="_S19010101C_R0410_C0830">#REF!</definedName>
    <definedName name="_S19010101C_R0410_C0840">#REF!</definedName>
    <definedName name="_S19010101C_R0410_C0960">#REF!</definedName>
    <definedName name="_S19010101C_R0410_C1000">#REF!</definedName>
    <definedName name="_S19010101C_R0410_C1010">#REF!</definedName>
    <definedName name="_S19010101C_R0410_C1020">#REF!</definedName>
    <definedName name="_S19010101C_R0410_C1030">#REF!</definedName>
    <definedName name="_S19010101C_R0410_C1040">#REF!</definedName>
    <definedName name="_S19010101C_R0420_C0600">#REF!</definedName>
    <definedName name="_S19010101C_R0420_C0610">#REF!</definedName>
    <definedName name="_S19010101C_R0420_C0620">#REF!</definedName>
    <definedName name="_S19010101C_R0420_C0630">#REF!</definedName>
    <definedName name="_S19010101C_R0420_C0800">#REF!</definedName>
    <definedName name="_S19010101C_R0420_C0810">#REF!</definedName>
    <definedName name="_S19010101C_R0420_C0820">#REF!</definedName>
    <definedName name="_S19010101C_R0420_C0830">#REF!</definedName>
    <definedName name="_S19010101C_R0420_C0960">#REF!</definedName>
    <definedName name="_S19010101C_R0420_C1000">#REF!</definedName>
    <definedName name="_S19010101C_R0420_C1010">#REF!</definedName>
    <definedName name="_S19010101C_R0420_C1020">#REF!</definedName>
    <definedName name="_S19010101C_R0420_C1030">#REF!</definedName>
    <definedName name="_S19010101C_R0430_C0600">#REF!</definedName>
    <definedName name="_S19010101C_R0430_C0610">#REF!</definedName>
    <definedName name="_S19010101C_R0430_C0620">#REF!</definedName>
    <definedName name="_S19010101C_R0430_C0800">#REF!</definedName>
    <definedName name="_S19010101C_R0430_C0810">#REF!</definedName>
    <definedName name="_S19010101C_R0430_C0820">#REF!</definedName>
    <definedName name="_S19010101C_R0430_C0960">#REF!</definedName>
    <definedName name="_S19010101C_R0430_C1000">#REF!</definedName>
    <definedName name="_S19010101C_R0430_C1010">#REF!</definedName>
    <definedName name="_S19010101C_R0430_C1020">#REF!</definedName>
    <definedName name="_S19010101C_R0440_C0600">#REF!</definedName>
    <definedName name="_S19010101C_R0440_C0610">#REF!</definedName>
    <definedName name="_S19010101C_R0440_C0800">#REF!</definedName>
    <definedName name="_S19010101C_R0440_C0810">#REF!</definedName>
    <definedName name="_S19010101C_R0440_C0960">#REF!</definedName>
    <definedName name="_S19010101C_R0440_C1000">#REF!</definedName>
    <definedName name="_S19010101C_R0440_C1010">#REF!</definedName>
    <definedName name="_S19010101C_R0450_C0600">#REF!</definedName>
    <definedName name="_S19010101C_R0450_C0800">#REF!</definedName>
    <definedName name="_S19010101C_R0450_C0960">#REF!</definedName>
    <definedName name="_S19010101C_R0450_C1000">#REF!</definedName>
    <definedName name="_S19010101C_R0460_C0960">#REF!</definedName>
    <definedName name="_S19010101C_R0510_C1200">#REF!</definedName>
    <definedName name="_S19010101C_R0510_C1210">#REF!</definedName>
    <definedName name="_S19010101C_R0510_C1220">#REF!</definedName>
    <definedName name="_S19010101C_R0520_C1200">#REF!</definedName>
    <definedName name="_S19010101C_R0520_C1210">#REF!</definedName>
    <definedName name="_S19010101C_R0520_C1220">#REF!</definedName>
    <definedName name="_S19010101C_R0530_C1200">#REF!</definedName>
    <definedName name="_S19010101C_R0530_C1210">#REF!</definedName>
    <definedName name="_S19010101C_R0530_C1220">#REF!</definedName>
    <definedName name="_S19010101C_R0540_C1200">#REF!</definedName>
    <definedName name="_S19010101C_R0540_C1210">#REF!</definedName>
    <definedName name="_S19010101C_R0540_C1220">#REF!</definedName>
    <definedName name="_S19010101C_R0550_C1200">#REF!</definedName>
    <definedName name="_S19010101C_R0550_C1210">#REF!</definedName>
    <definedName name="_S19010101C_R0550_C1220">#REF!</definedName>
    <definedName name="_S230101_R0010_C0010" localSheetId="6">'S.23.01.01'!$D$16</definedName>
    <definedName name="_S230101_R0010_C0010">#REF!</definedName>
    <definedName name="_S230101_R0010_C0020" localSheetId="6">'S.23.01.01'!$E$16</definedName>
    <definedName name="_S230101_R0010_C0020">#REF!</definedName>
    <definedName name="_S230101_R0010_C0030" localSheetId="6">'S.23.01.01'!$F$16</definedName>
    <definedName name="_S230101_R0010_C0030">#REF!</definedName>
    <definedName name="_S230101_R0010_C0040" localSheetId="6">'S.23.01.01'!$G$16</definedName>
    <definedName name="_S230101_R0010_C0040">#REF!</definedName>
    <definedName name="_S230101_R0010_C0050" localSheetId="6">'S.23.01.01'!$H$16</definedName>
    <definedName name="_S230101_R0010_C0050">#REF!</definedName>
    <definedName name="_S230101_R0030_C0010" localSheetId="6">'S.23.01.01'!$D$17</definedName>
    <definedName name="_S230101_R0030_C0010">#REF!</definedName>
    <definedName name="_S230101_R0030_C0020" localSheetId="6">'S.23.01.01'!$E$17</definedName>
    <definedName name="_S230101_R0030_C0020">#REF!</definedName>
    <definedName name="_S230101_R0030_C0030" localSheetId="6">'S.23.01.01'!$F$17</definedName>
    <definedName name="_S230101_R0030_C0030">#REF!</definedName>
    <definedName name="_S230101_R0030_C0040" localSheetId="6">'S.23.01.01'!$G$17</definedName>
    <definedName name="_S230101_R0030_C0040">#REF!</definedName>
    <definedName name="_S230101_R0030_C0050" localSheetId="6">'S.23.01.01'!$H$17</definedName>
    <definedName name="_S230101_R0030_C0050">#REF!</definedName>
    <definedName name="_S230101_R0040_C0010" localSheetId="6">'S.23.01.01'!$D$18</definedName>
    <definedName name="_S230101_R0040_C0010">#REF!</definedName>
    <definedName name="_S230101_R0040_C0020" localSheetId="6">'S.23.01.01'!$E$18</definedName>
    <definedName name="_S230101_R0040_C0020">#REF!</definedName>
    <definedName name="_S230101_R0040_C0030" localSheetId="6">'S.23.01.01'!$F$18</definedName>
    <definedName name="_S230101_R0040_C0030">#REF!</definedName>
    <definedName name="_S230101_R0040_C0040" localSheetId="6">'S.23.01.01'!$G$18</definedName>
    <definedName name="_S230101_R0040_C0040">#REF!</definedName>
    <definedName name="_S230101_R0040_C0050" localSheetId="6">'S.23.01.01'!$H$18</definedName>
    <definedName name="_S230101_R0040_C0050">#REF!</definedName>
    <definedName name="_S230101_R0050_C0010" localSheetId="6">'S.23.01.01'!$D$19</definedName>
    <definedName name="_S230101_R0050_C0010">#REF!</definedName>
    <definedName name="_S230101_R0050_C0020" localSheetId="6">'S.23.01.01'!$E$19</definedName>
    <definedName name="_S230101_R0050_C0020">#REF!</definedName>
    <definedName name="_S230101_R0050_C0030" localSheetId="6">'S.23.01.01'!$F$19</definedName>
    <definedName name="_S230101_R0050_C0030">#REF!</definedName>
    <definedName name="_S230101_R0050_C0040" localSheetId="6">'S.23.01.01'!$G$19</definedName>
    <definedName name="_S230101_R0050_C0040">#REF!</definedName>
    <definedName name="_S230101_R0050_C0050" localSheetId="6">'S.23.01.01'!$H$19</definedName>
    <definedName name="_S230101_R0050_C0050">#REF!</definedName>
    <definedName name="_S230101_R0070_C0010" localSheetId="6">'S.23.01.01'!$D$20</definedName>
    <definedName name="_S230101_R0070_C0010">#REF!</definedName>
    <definedName name="_S230101_R0070_C0020" localSheetId="6">'S.23.01.01'!$E$20</definedName>
    <definedName name="_S230101_R0070_C0020">#REF!</definedName>
    <definedName name="_S230101_R0070_C0030" localSheetId="6">'S.23.01.01'!$F$20</definedName>
    <definedName name="_S230101_R0070_C0030">#REF!</definedName>
    <definedName name="_S230101_R0070_C0040" localSheetId="6">'S.23.01.01'!$G$20</definedName>
    <definedName name="_S230101_R0070_C0040">#REF!</definedName>
    <definedName name="_S230101_R0070_C0050" localSheetId="6">'S.23.01.01'!$H$20</definedName>
    <definedName name="_S230101_R0070_C0050">#REF!</definedName>
    <definedName name="_S230101_R0090_C0010" localSheetId="6">'S.23.01.01'!$D$21</definedName>
    <definedName name="_S230101_R0090_C0010">#REF!</definedName>
    <definedName name="_S230101_R0090_C0020" localSheetId="6">'S.23.01.01'!$E$21</definedName>
    <definedName name="_S230101_R0090_C0020">#REF!</definedName>
    <definedName name="_S230101_R0090_C0030" localSheetId="6">'S.23.01.01'!$F$21</definedName>
    <definedName name="_S230101_R0090_C0030">#REF!</definedName>
    <definedName name="_S230101_R0090_C0040" localSheetId="6">'S.23.01.01'!$G$21</definedName>
    <definedName name="_S230101_R0090_C0040">#REF!</definedName>
    <definedName name="_S230101_R0090_C0050" localSheetId="6">'S.23.01.01'!$H$21</definedName>
    <definedName name="_S230101_R0090_C0050">#REF!</definedName>
    <definedName name="_S230101_R0110_C0010" localSheetId="6">'S.23.01.01'!$D$22</definedName>
    <definedName name="_S230101_R0110_C0010">#REF!</definedName>
    <definedName name="_S230101_R0110_C0020" localSheetId="6">'S.23.01.01'!$E$22</definedName>
    <definedName name="_S230101_R0110_C0020">#REF!</definedName>
    <definedName name="_S230101_R0110_C0030" localSheetId="6">'S.23.01.01'!$F$22</definedName>
    <definedName name="_S230101_R0110_C0030">#REF!</definedName>
    <definedName name="_S230101_R0110_C0040" localSheetId="6">'S.23.01.01'!$G$22</definedName>
    <definedName name="_S230101_R0110_C0040">#REF!</definedName>
    <definedName name="_S230101_R0110_C0050" localSheetId="6">'S.23.01.01'!$H$22</definedName>
    <definedName name="_S230101_R0110_C0050">#REF!</definedName>
    <definedName name="_S230101_R0130_C0010" localSheetId="6">'S.23.01.01'!$D$23</definedName>
    <definedName name="_S230101_R0130_C0010">#REF!</definedName>
    <definedName name="_S230101_R0130_C0020" localSheetId="6">'S.23.01.01'!$E$23</definedName>
    <definedName name="_S230101_R0130_C0020">#REF!</definedName>
    <definedName name="_S230101_R0130_C0030" localSheetId="6">'S.23.01.01'!$F$23</definedName>
    <definedName name="_S230101_R0130_C0030">#REF!</definedName>
    <definedName name="_S230101_R0130_C0040" localSheetId="6">'S.23.01.01'!$G$23</definedName>
    <definedName name="_S230101_R0130_C0040">#REF!</definedName>
    <definedName name="_S230101_R0130_C0050" localSheetId="6">'S.23.01.01'!$H$23</definedName>
    <definedName name="_S230101_R0130_C0050">#REF!</definedName>
    <definedName name="_S230101_R0140_C0010" localSheetId="6">'S.23.01.01'!$D$24</definedName>
    <definedName name="_S230101_R0140_C0010">#REF!</definedName>
    <definedName name="_S230101_R0140_C0020" localSheetId="6">'S.23.01.01'!$E$24</definedName>
    <definedName name="_S230101_R0140_C0020">#REF!</definedName>
    <definedName name="_S230101_R0140_C0030" localSheetId="6">'S.23.01.01'!$F$24</definedName>
    <definedName name="_S230101_R0140_C0030">#REF!</definedName>
    <definedName name="_S230101_R0140_C0040" localSheetId="6">'S.23.01.01'!$G$24</definedName>
    <definedName name="_S230101_R0140_C0040">#REF!</definedName>
    <definedName name="_S230101_R0140_C0050" localSheetId="6">'S.23.01.01'!$H$24</definedName>
    <definedName name="_S230101_R0140_C0050">#REF!</definedName>
    <definedName name="_S230101_R0160_C0010" localSheetId="6">'S.23.01.01'!$D$25</definedName>
    <definedName name="_S230101_R0160_C0010">#REF!</definedName>
    <definedName name="_S230101_R0160_C0020" localSheetId="6">'S.23.01.01'!$E$25</definedName>
    <definedName name="_S230101_R0160_C0020">#REF!</definedName>
    <definedName name="_S230101_R0160_C0030" localSheetId="6">'S.23.01.01'!$F$25</definedName>
    <definedName name="_S230101_R0160_C0030">#REF!</definedName>
    <definedName name="_S230101_R0160_C0040" localSheetId="6">'S.23.01.01'!$G$25</definedName>
    <definedName name="_S230101_R0160_C0040">#REF!</definedName>
    <definedName name="_S230101_R0160_C0050" localSheetId="6">'S.23.01.01'!$H$25</definedName>
    <definedName name="_S230101_R0160_C0050">#REF!</definedName>
    <definedName name="_S230101_R0180_C0010" localSheetId="6">'S.23.01.01'!$D$26</definedName>
    <definedName name="_S230101_R0180_C0010">#REF!</definedName>
    <definedName name="_S230101_R0180_C0020" localSheetId="6">'S.23.01.01'!$E$26</definedName>
    <definedName name="_S230101_R0180_C0020">#REF!</definedName>
    <definedName name="_S230101_R0180_C0030" localSheetId="6">'S.23.01.01'!$F$26</definedName>
    <definedName name="_S230101_R0180_C0030">#REF!</definedName>
    <definedName name="_S230101_R0180_C0040" localSheetId="6">'S.23.01.01'!$G$26</definedName>
    <definedName name="_S230101_R0180_C0040">#REF!</definedName>
    <definedName name="_S230101_R0180_C0050" localSheetId="6">'S.23.01.01'!$H$26</definedName>
    <definedName name="_S230101_R0180_C0050">#REF!</definedName>
    <definedName name="_S230101_R0220_C0010" localSheetId="6">'S.23.01.01'!$D$28</definedName>
    <definedName name="_S230101_R0220_C0010">#REF!</definedName>
    <definedName name="_S230101_R0220_C0020" localSheetId="6">'S.23.01.01'!$E$28</definedName>
    <definedName name="_S230101_R0220_C0020">#REF!</definedName>
    <definedName name="_S230101_R0220_C0030" localSheetId="6">'S.23.01.01'!$F$28</definedName>
    <definedName name="_S230101_R0220_C0030">#REF!</definedName>
    <definedName name="_S230101_R0220_C0040" localSheetId="6">'S.23.01.01'!$G$28</definedName>
    <definedName name="_S230101_R0220_C0040">#REF!</definedName>
    <definedName name="_S230101_R0220_C0050" localSheetId="6">'S.23.01.01'!$H$28</definedName>
    <definedName name="_S230101_R0220_C0050">#REF!</definedName>
    <definedName name="_S230101_R0230_C0010" localSheetId="6">'S.23.01.01'!$D$30</definedName>
    <definedName name="_S230101_R0230_C0010">#REF!</definedName>
    <definedName name="_S230101_R0230_C0020" localSheetId="6">'S.23.01.01'!$E$30</definedName>
    <definedName name="_S230101_R0230_C0020">#REF!</definedName>
    <definedName name="_S230101_R0230_C0030" localSheetId="6">'S.23.01.01'!$F$30</definedName>
    <definedName name="_S230101_R0230_C0030">#REF!</definedName>
    <definedName name="_S230101_R0230_C0040" localSheetId="6">'S.23.01.01'!$G$30</definedName>
    <definedName name="_S230101_R0230_C0040">#REF!</definedName>
    <definedName name="_S230101_R0230_C0050" localSheetId="6">'S.23.01.01'!$H$30</definedName>
    <definedName name="_S230101_R0230_C0050">#REF!</definedName>
    <definedName name="_S230101_R0290_C0010" localSheetId="6">'S.23.01.01'!$D$31</definedName>
    <definedName name="_S230101_R0290_C0010">#REF!</definedName>
    <definedName name="_S230101_R0290_C0020" localSheetId="6">'S.23.01.01'!$E$31</definedName>
    <definedName name="_S230101_R0290_C0020">#REF!</definedName>
    <definedName name="_S230101_R0290_C0030" localSheetId="6">'S.23.01.01'!$F$31</definedName>
    <definedName name="_S230101_R0290_C0030">#REF!</definedName>
    <definedName name="_S230101_R0290_C0040" localSheetId="6">'S.23.01.01'!$G$31</definedName>
    <definedName name="_S230101_R0290_C0040">#REF!</definedName>
    <definedName name="_S230101_R0290_C0050" localSheetId="6">'S.23.01.01'!$H$31</definedName>
    <definedName name="_S230101_R0290_C0050">#REF!</definedName>
    <definedName name="_S230101_R0300_C0010" localSheetId="6">'S.23.01.01'!$D$33</definedName>
    <definedName name="_S230101_R0300_C0010">#REF!</definedName>
    <definedName name="_S230101_R0300_C0020" localSheetId="6">'S.23.01.01'!$E$33</definedName>
    <definedName name="_S230101_R0300_C0020">#REF!</definedName>
    <definedName name="_S230101_R0300_C0030" localSheetId="6">'S.23.01.01'!$F$33</definedName>
    <definedName name="_S230101_R0300_C0030">#REF!</definedName>
    <definedName name="_S230101_R0300_C0040" localSheetId="6">'S.23.01.01'!$G$33</definedName>
    <definedName name="_S230101_R0300_C0040">#REF!</definedName>
    <definedName name="_S230101_R0300_C0050" localSheetId="6">'S.23.01.01'!$H$33</definedName>
    <definedName name="_S230101_R0300_C0050">#REF!</definedName>
    <definedName name="_S230101_R0310_C0010" localSheetId="6">'S.23.01.01'!$D$34</definedName>
    <definedName name="_S230101_R0310_C0010">#REF!</definedName>
    <definedName name="_S230101_R0310_C0020" localSheetId="6">'S.23.01.01'!$E$34</definedName>
    <definedName name="_S230101_R0310_C0020">#REF!</definedName>
    <definedName name="_S230101_R0310_C0030" localSheetId="6">'S.23.01.01'!$F$34</definedName>
    <definedName name="_S230101_R0310_C0030">#REF!</definedName>
    <definedName name="_S230101_R0310_C0040" localSheetId="6">'S.23.01.01'!$G$34</definedName>
    <definedName name="_S230101_R0310_C0040">#REF!</definedName>
    <definedName name="_S230101_R0310_C0050" localSheetId="6">'S.23.01.01'!$H$34</definedName>
    <definedName name="_S230101_R0310_C0050">#REF!</definedName>
    <definedName name="_S230101_R0320_C0010" localSheetId="6">'S.23.01.01'!$D$35</definedName>
    <definedName name="_S230101_R0320_C0010">#REF!</definedName>
    <definedName name="_S230101_R0320_C0020" localSheetId="6">'S.23.01.01'!$E$35</definedName>
    <definedName name="_S230101_R0320_C0020">#REF!</definedName>
    <definedName name="_S230101_R0320_C0030" localSheetId="6">'S.23.01.01'!$F$35</definedName>
    <definedName name="_S230101_R0320_C0030">#REF!</definedName>
    <definedName name="_S230101_R0320_C0040" localSheetId="6">'S.23.01.01'!$G$35</definedName>
    <definedName name="_S230101_R0320_C0040">#REF!</definedName>
    <definedName name="_S230101_R0320_C0050" localSheetId="6">'S.23.01.01'!$H$35</definedName>
    <definedName name="_S230101_R0320_C0050">#REF!</definedName>
    <definedName name="_S230101_R0330_C0010" localSheetId="6">'S.23.01.01'!$D$36</definedName>
    <definedName name="_S230101_R0330_C0010">#REF!</definedName>
    <definedName name="_S230101_R0330_C0020" localSheetId="6">'S.23.01.01'!$E$36</definedName>
    <definedName name="_S230101_R0330_C0020">#REF!</definedName>
    <definedName name="_S230101_R0330_C0030" localSheetId="6">'S.23.01.01'!$F$36</definedName>
    <definedName name="_S230101_R0330_C0030">#REF!</definedName>
    <definedName name="_S230101_R0330_C0040" localSheetId="6">'S.23.01.01'!$G$36</definedName>
    <definedName name="_S230101_R0330_C0040">#REF!</definedName>
    <definedName name="_S230101_R0330_C0050" localSheetId="6">'S.23.01.01'!$H$36</definedName>
    <definedName name="_S230101_R0330_C0050">#REF!</definedName>
    <definedName name="_S230101_R0340_C0010" localSheetId="6">'S.23.01.01'!$D$37</definedName>
    <definedName name="_S230101_R0340_C0010">#REF!</definedName>
    <definedName name="_S230101_R0340_C0020" localSheetId="6">'S.23.01.01'!$E$37</definedName>
    <definedName name="_S230101_R0340_C0020">#REF!</definedName>
    <definedName name="_S230101_R0340_C0030" localSheetId="6">'S.23.01.01'!$F$37</definedName>
    <definedName name="_S230101_R0340_C0030">#REF!</definedName>
    <definedName name="_S230101_R0340_C0040" localSheetId="6">'S.23.01.01'!$G$37</definedName>
    <definedName name="_S230101_R0340_C0040">#REF!</definedName>
    <definedName name="_S230101_R0340_C0050" localSheetId="6">'S.23.01.01'!$H$37</definedName>
    <definedName name="_S230101_R0340_C0050">#REF!</definedName>
    <definedName name="_S230101_R0350_C0010" localSheetId="6">'S.23.01.01'!$D$38</definedName>
    <definedName name="_S230101_R0350_C0010">#REF!</definedName>
    <definedName name="_S230101_R0350_C0020" localSheetId="6">'S.23.01.01'!$E$38</definedName>
    <definedName name="_S230101_R0350_C0020">#REF!</definedName>
    <definedName name="_S230101_R0350_C0030" localSheetId="6">'S.23.01.01'!$F$38</definedName>
    <definedName name="_S230101_R0350_C0030">#REF!</definedName>
    <definedName name="_S230101_R0350_C0040" localSheetId="6">'S.23.01.01'!$G$38</definedName>
    <definedName name="_S230101_R0350_C0040">#REF!</definedName>
    <definedName name="_S230101_R0350_C0050" localSheetId="6">'S.23.01.01'!$H$38</definedName>
    <definedName name="_S230101_R0350_C0050">#REF!</definedName>
    <definedName name="_S230101_R0360_C0010" localSheetId="6">'S.23.01.01'!$D$39</definedName>
    <definedName name="_S230101_R0360_C0010">#REF!</definedName>
    <definedName name="_S230101_R0360_C0020" localSheetId="6">'S.23.01.01'!$E$39</definedName>
    <definedName name="_S230101_R0360_C0020">#REF!</definedName>
    <definedName name="_S230101_R0360_C0030" localSheetId="6">'S.23.01.01'!$F$39</definedName>
    <definedName name="_S230101_R0360_C0030">#REF!</definedName>
    <definedName name="_S230101_R0360_C0040" localSheetId="6">'S.23.01.01'!$G$39</definedName>
    <definedName name="_S230101_R0360_C0040">#REF!</definedName>
    <definedName name="_S230101_R0360_C0050" localSheetId="6">'S.23.01.01'!$H$39</definedName>
    <definedName name="_S230101_R0360_C0050">#REF!</definedName>
    <definedName name="_S230101_R0370_C0010" localSheetId="6">'S.23.01.01'!$D$40</definedName>
    <definedName name="_S230101_R0370_C0010">#REF!</definedName>
    <definedName name="_S230101_R0370_C0020" localSheetId="6">'S.23.01.01'!$E$40</definedName>
    <definedName name="_S230101_R0370_C0020">#REF!</definedName>
    <definedName name="_S230101_R0370_C0030" localSheetId="6">'S.23.01.01'!$F$40</definedName>
    <definedName name="_S230101_R0370_C0030">#REF!</definedName>
    <definedName name="_S230101_R0370_C0040" localSheetId="6">'S.23.01.01'!$G$40</definedName>
    <definedName name="_S230101_R0370_C0040">#REF!</definedName>
    <definedName name="_S230101_R0370_C0050" localSheetId="6">'S.23.01.01'!$H$40</definedName>
    <definedName name="_S230101_R0370_C0050">#REF!</definedName>
    <definedName name="_S230101_R0390_C0010" localSheetId="6">'S.23.01.01'!$D$41</definedName>
    <definedName name="_S230101_R0390_C0010">#REF!</definedName>
    <definedName name="_S230101_R0390_C0020" localSheetId="6">'S.23.01.01'!$E$41</definedName>
    <definedName name="_S230101_R0390_C0020">#REF!</definedName>
    <definedName name="_S230101_R0390_C0030" localSheetId="6">'S.23.01.01'!$F$41</definedName>
    <definedName name="_S230101_R0390_C0030">#REF!</definedName>
    <definedName name="_S230101_R0390_C0040" localSheetId="6">'S.23.01.01'!$G$41</definedName>
    <definedName name="_S230101_R0390_C0040">#REF!</definedName>
    <definedName name="_S230101_R0390_C0050" localSheetId="6">'S.23.01.01'!$H$41</definedName>
    <definedName name="_S230101_R0390_C0050">#REF!</definedName>
    <definedName name="_S230101_R0400_C0010" localSheetId="6">'S.23.01.01'!$D$42</definedName>
    <definedName name="_S230101_R0400_C0010">#REF!</definedName>
    <definedName name="_S230101_R0400_C0020" localSheetId="6">'S.23.01.01'!$E$42</definedName>
    <definedName name="_S230101_R0400_C0020">#REF!</definedName>
    <definedName name="_S230101_R0400_C0030" localSheetId="6">'S.23.01.01'!$F$42</definedName>
    <definedName name="_S230101_R0400_C0030">#REF!</definedName>
    <definedName name="_S230101_R0400_C0040" localSheetId="6">'S.23.01.01'!$G$42</definedName>
    <definedName name="_S230101_R0400_C0040">#REF!</definedName>
    <definedName name="_S230101_R0400_C0050" localSheetId="6">'S.23.01.01'!$H$42</definedName>
    <definedName name="_S230101_R0400_C0050">#REF!</definedName>
    <definedName name="_S230101_R0500_C0010" localSheetId="6">'S.23.01.01'!$D$44</definedName>
    <definedName name="_S230101_R0500_C0010">#REF!</definedName>
    <definedName name="_S230101_R0500_C0020" localSheetId="6">'S.23.01.01'!$E$44</definedName>
    <definedName name="_S230101_R0500_C0020">#REF!</definedName>
    <definedName name="_S230101_R0500_C0030" localSheetId="6">'S.23.01.01'!$F$44</definedName>
    <definedName name="_S230101_R0500_C0030">#REF!</definedName>
    <definedName name="_S230101_R0500_C0040" localSheetId="6">'S.23.01.01'!$G$44</definedName>
    <definedName name="_S230101_R0500_C0040">#REF!</definedName>
    <definedName name="_S230101_R0500_C0050" localSheetId="6">'S.23.01.01'!$H$44</definedName>
    <definedName name="_S230101_R0500_C0050">#REF!</definedName>
    <definedName name="_S230101_R0510_C0010" localSheetId="6">'S.23.01.01'!$D$45</definedName>
    <definedName name="_S230101_R0510_C0010">#REF!</definedName>
    <definedName name="_S230101_R0510_C0020" localSheetId="6">'S.23.01.01'!$E$45</definedName>
    <definedName name="_S230101_R0510_C0020">#REF!</definedName>
    <definedName name="_S230101_R0510_C0030" localSheetId="6">'S.23.01.01'!$F$45</definedName>
    <definedName name="_S230101_R0510_C0030">#REF!</definedName>
    <definedName name="_S230101_R0510_C0040" localSheetId="6">'S.23.01.01'!$G$45</definedName>
    <definedName name="_S230101_R0510_C0040">#REF!</definedName>
    <definedName name="_S230101_R0510_C0050" localSheetId="6">'S.23.01.01'!$H$45</definedName>
    <definedName name="_S230101_R0510_C0050">#REF!</definedName>
    <definedName name="_S230101_R0540_C0010" localSheetId="6">'S.23.01.01'!$D$46</definedName>
    <definedName name="_S230101_R0540_C0010">#REF!</definedName>
    <definedName name="_S230101_R0540_C0020" localSheetId="6">'S.23.01.01'!$E$46</definedName>
    <definedName name="_S230101_R0540_C0020">#REF!</definedName>
    <definedName name="_S230101_R0540_C0030" localSheetId="6">'S.23.01.01'!$F$46</definedName>
    <definedName name="_S230101_R0540_C0030">#REF!</definedName>
    <definedName name="_S230101_R0540_C0040" localSheetId="6">'S.23.01.01'!$G$46</definedName>
    <definedName name="_S230101_R0540_C0040">#REF!</definedName>
    <definedName name="_S230101_R0540_C0050" localSheetId="6">'S.23.01.01'!$H$46</definedName>
    <definedName name="_S230101_R0540_C0050">#REF!</definedName>
    <definedName name="_S230101_R0550_C0010" localSheetId="6">'S.23.01.01'!$D$47</definedName>
    <definedName name="_S230101_R0550_C0010">#REF!</definedName>
    <definedName name="_S230101_R0550_C0020" localSheetId="6">'S.23.01.01'!$E$47</definedName>
    <definedName name="_S230101_R0550_C0020">#REF!</definedName>
    <definedName name="_S230101_R0550_C0030" localSheetId="6">'S.23.01.01'!$F$47</definedName>
    <definedName name="_S230101_R0550_C0030">#REF!</definedName>
    <definedName name="_S230101_R0550_C0040" localSheetId="6">'S.23.01.01'!$G$47</definedName>
    <definedName name="_S230101_R0550_C0040">#REF!</definedName>
    <definedName name="_S230101_R0550_C0050" localSheetId="6">'S.23.01.01'!$H$47</definedName>
    <definedName name="_S230101_R0550_C0050">#REF!</definedName>
    <definedName name="_S230101_R0580_C0010" localSheetId="6">'S.23.01.01'!$D$48</definedName>
    <definedName name="_S230101_R0580_C0010">#REF!</definedName>
    <definedName name="_S230101_R0580_C0020" localSheetId="6">'S.23.01.01'!$E$48</definedName>
    <definedName name="_S230101_R0580_C0020">#REF!</definedName>
    <definedName name="_S230101_R0580_C0030" localSheetId="6">'S.23.01.01'!$F$48</definedName>
    <definedName name="_S230101_R0580_C0030">#REF!</definedName>
    <definedName name="_S230101_R0580_C0040" localSheetId="6">'S.23.01.01'!$G$48</definedName>
    <definedName name="_S230101_R0580_C0040">#REF!</definedName>
    <definedName name="_S230101_R0580_C0050" localSheetId="6">'S.23.01.01'!$H$48</definedName>
    <definedName name="_S230101_R0580_C0050">#REF!</definedName>
    <definedName name="_S230101_R0600_C0010" localSheetId="6">'S.23.01.01'!$D$49</definedName>
    <definedName name="_S230101_R0600_C0010">#REF!</definedName>
    <definedName name="_S230101_R0600_C0020" localSheetId="6">'S.23.01.01'!$E$49</definedName>
    <definedName name="_S230101_R0600_C0020">#REF!</definedName>
    <definedName name="_S230101_R0600_C0030" localSheetId="6">'S.23.01.01'!$F$49</definedName>
    <definedName name="_S230101_R0600_C0030">#REF!</definedName>
    <definedName name="_S230101_R0600_C0040" localSheetId="6">'S.23.01.01'!$G$49</definedName>
    <definedName name="_S230101_R0600_C0040">#REF!</definedName>
    <definedName name="_S230101_R0600_C0050" localSheetId="6">'S.23.01.01'!$H$49</definedName>
    <definedName name="_S230101_R0600_C0050">#REF!</definedName>
    <definedName name="_S230101_R0620_C0010" localSheetId="6">'S.23.01.01'!$D$50</definedName>
    <definedName name="_S230101_R0620_C0010">#REF!</definedName>
    <definedName name="_S230101_R0620_C0020" localSheetId="6">'S.23.01.01'!$E$50</definedName>
    <definedName name="_S230101_R0620_C0020">#REF!</definedName>
    <definedName name="_S230101_R0620_C0030" localSheetId="6">'S.23.01.01'!$F$50</definedName>
    <definedName name="_S230101_R0620_C0030">#REF!</definedName>
    <definedName name="_S230101_R0620_C0040" localSheetId="6">'S.23.01.01'!$G$50</definedName>
    <definedName name="_S230101_R0620_C0040">#REF!</definedName>
    <definedName name="_S230101_R0620_C0050" localSheetId="6">'S.23.01.01'!$H$50</definedName>
    <definedName name="_S230101_R0620_C0050">#REF!</definedName>
    <definedName name="_S230101_R0640_C0010" localSheetId="6">'S.23.01.01'!$D$51</definedName>
    <definedName name="_S230101_R0640_C0010">#REF!</definedName>
    <definedName name="_S230101_R0640_C0020" localSheetId="6">'S.23.01.01'!$E$51</definedName>
    <definedName name="_S230101_R0640_C0020">#REF!</definedName>
    <definedName name="_S230101_R0640_C0030" localSheetId="6">'S.23.01.01'!$F$51</definedName>
    <definedName name="_S230101_R0640_C0030">#REF!</definedName>
    <definedName name="_S230101_R0640_C0040" localSheetId="6">'S.23.01.01'!$G$51</definedName>
    <definedName name="_S230101_R0640_C0040">#REF!</definedName>
    <definedName name="_S230101_R0640_C0050" localSheetId="6">'S.23.01.01'!$H$51</definedName>
    <definedName name="_S230101_R0640_C0050">#REF!</definedName>
    <definedName name="_S230101_R0700_C0060" localSheetId="6">'S.23.01.01'!$D$57</definedName>
    <definedName name="_S230101_R0700_C0060">#REF!</definedName>
    <definedName name="_S230101_R0710_C0060" localSheetId="6">'S.23.01.01'!$D$58</definedName>
    <definedName name="_S230101_R0710_C0060">#REF!</definedName>
    <definedName name="_S230101_R0720_C0060" localSheetId="6">'S.23.01.01'!$D$59</definedName>
    <definedName name="_S230101_R0720_C0060">#REF!</definedName>
    <definedName name="_S230101_R0730_C0060" localSheetId="6">'S.23.01.01'!$D$60</definedName>
    <definedName name="_S230101_R0730_C0060">#REF!</definedName>
    <definedName name="_S230101_R0740_C0060" localSheetId="6">'S.23.01.01'!$D$61</definedName>
    <definedName name="_S230101_R0740_C0060">#REF!</definedName>
    <definedName name="_S230101_R0760_C0060" localSheetId="6">'S.23.01.01'!$D$62</definedName>
    <definedName name="_S230101_R0760_C0060">#REF!</definedName>
    <definedName name="_S230101_R0770_C0060" localSheetId="6">'S.23.01.01'!$D$64</definedName>
    <definedName name="_S230101_R0770_C0060">#REF!</definedName>
    <definedName name="_S230101_R0780_C0060" localSheetId="6">'S.23.01.01'!$D$65</definedName>
    <definedName name="_S230101_R0780_C0060">#REF!</definedName>
    <definedName name="_S230101_R0790_C0060" localSheetId="6">'S.23.01.01'!$D$66</definedName>
    <definedName name="_S230101_R0790_C0060">#REF!</definedName>
    <definedName name="_S250101_R0010_C0030" localSheetId="7">'S.25.01.01'!$D$19</definedName>
    <definedName name="_S250101_R0010_C0030">#REF!</definedName>
    <definedName name="_S250101_R0010_C0040" localSheetId="7">'S.25.01.01'!$E$19</definedName>
    <definedName name="_S250101_R0010_C0040">#REF!</definedName>
    <definedName name="_S250101_R0010_C0050" localSheetId="7">'S.25.01.01'!$F$19</definedName>
    <definedName name="_S250101_R0010_C0050">#REF!</definedName>
    <definedName name="_S250101_R0020_C0030" localSheetId="7">'S.25.01.01'!$D$20</definedName>
    <definedName name="_S250101_R0020_C0030">#REF!</definedName>
    <definedName name="_S250101_R0020_C0040" localSheetId="7">'S.25.01.01'!$E$20</definedName>
    <definedName name="_S250101_R0020_C0040">#REF!</definedName>
    <definedName name="_S250101_R0020_C0050" localSheetId="7">'S.25.01.01'!$F$20</definedName>
    <definedName name="_S250101_R0020_C0050">#REF!</definedName>
    <definedName name="_S250101_R0030_C0030" localSheetId="7">'S.25.01.01'!$D$21</definedName>
    <definedName name="_S250101_R0030_C0030">#REF!</definedName>
    <definedName name="_S250101_R0030_C0040" localSheetId="7">'S.25.01.01'!$E$21</definedName>
    <definedName name="_S250101_R0030_C0040">#REF!</definedName>
    <definedName name="_S250101_R0030_C0050" localSheetId="7">'S.25.01.01'!$F$21</definedName>
    <definedName name="_S250101_R0030_C0050">#REF!</definedName>
    <definedName name="_S250101_R0040_C0030" localSheetId="7">'S.25.01.01'!$D$22</definedName>
    <definedName name="_S250101_R0040_C0030">#REF!</definedName>
    <definedName name="_S250101_R0040_C0040" localSheetId="7">'S.25.01.01'!$E$22</definedName>
    <definedName name="_S250101_R0040_C0040">#REF!</definedName>
    <definedName name="_S250101_R0040_C0050" localSheetId="7">'S.25.01.01'!$F$22</definedName>
    <definedName name="_S250101_R0040_C0050">#REF!</definedName>
    <definedName name="_S250101_R0050_C0030" localSheetId="7">'S.25.01.01'!$D$23</definedName>
    <definedName name="_S250101_R0050_C0030">#REF!</definedName>
    <definedName name="_S250101_R0050_C0040" localSheetId="7">'S.25.01.01'!$E$23</definedName>
    <definedName name="_S250101_R0050_C0040">#REF!</definedName>
    <definedName name="_S250101_R0050_C0050" localSheetId="7">'S.25.01.01'!$F$23</definedName>
    <definedName name="_S250101_R0050_C0050">#REF!</definedName>
    <definedName name="_S250101_R0060_C0030" localSheetId="7">'S.25.01.01'!$D$24</definedName>
    <definedName name="_S250101_R0060_C0030">#REF!</definedName>
    <definedName name="_S250101_R0060_C0040" localSheetId="7">'S.25.01.01'!$E$24</definedName>
    <definedName name="_S250101_R0060_C0040">#REF!</definedName>
    <definedName name="_S250101_R0060_C0050" localSheetId="7">'S.25.01.01'!$F$24</definedName>
    <definedName name="_S250101_R0060_C0050">#REF!</definedName>
    <definedName name="_S250101_R0070_C0030" localSheetId="7">'S.25.01.01'!$D$25</definedName>
    <definedName name="_S250101_R0070_C0030">#REF!</definedName>
    <definedName name="_S250101_R0070_C0040" localSheetId="7">'S.25.01.01'!$E$25</definedName>
    <definedName name="_S250101_R0070_C0040">#REF!</definedName>
    <definedName name="_S250101_R0070_C0050" localSheetId="7">'S.25.01.01'!$F$25</definedName>
    <definedName name="_S250101_R0070_C0050">#REF!</definedName>
    <definedName name="_S250101_R0100_C0030" localSheetId="7">'S.25.01.01'!$D$26</definedName>
    <definedName name="_S250101_R0100_C0030">#REF!</definedName>
    <definedName name="_S250101_R0100_C0040" localSheetId="7">'S.25.01.01'!$E$26</definedName>
    <definedName name="_S250101_R0100_C0040">#REF!</definedName>
    <definedName name="_S250101_R0100_C0050" localSheetId="7">'S.25.01.01'!$F$26</definedName>
    <definedName name="_S250101_R0100_C0050">#REF!</definedName>
    <definedName name="_S250101_R0120_C0100" localSheetId="7">'S.25.01.01'!$D$32</definedName>
    <definedName name="_S250101_R0120_C0100">#REF!</definedName>
    <definedName name="_S250101_R0130_C0100" localSheetId="7">'S.25.01.01'!$D$33</definedName>
    <definedName name="_S250101_R0130_C0100">#REF!</definedName>
    <definedName name="_S250101_R0140_C0100" localSheetId="7">'S.25.01.01'!$D$34</definedName>
    <definedName name="_S250101_R0140_C0100">#REF!</definedName>
    <definedName name="_S250101_R0150_C0100" localSheetId="7">'S.25.01.01'!$D$35</definedName>
    <definedName name="_S250101_R0150_C0100">#REF!</definedName>
    <definedName name="_S250101_R0160_C0100" localSheetId="7">'S.25.01.01'!$D$36</definedName>
    <definedName name="_S250101_R0160_C0100">#REF!</definedName>
    <definedName name="_S250101_R0200_C0100" localSheetId="7">'S.25.01.01'!$D$37</definedName>
    <definedName name="_S250101_R0200_C0100">#REF!</definedName>
    <definedName name="_S250101_R0210_C0100" localSheetId="7">'S.25.01.01'!$D$38</definedName>
    <definedName name="_S250101_R0210_C0100">#REF!</definedName>
    <definedName name="_S250101_R0211_C0100" localSheetId="7">'S.25.01.01'!$D$39</definedName>
    <definedName name="_S250101_R0211_C0100">#REF!</definedName>
    <definedName name="_S250101_R0212_C0100" localSheetId="7">'S.25.01.01'!$D$40</definedName>
    <definedName name="_S250101_R0212_C0100">#REF!</definedName>
    <definedName name="_S250101_R0213_C0100" localSheetId="7">'S.25.01.01'!$D$41</definedName>
    <definedName name="_S250101_R0213_C0100">#REF!</definedName>
    <definedName name="_S250101_R0214_C0100" localSheetId="7">'S.25.01.01'!$D$42</definedName>
    <definedName name="_S250101_R0214_C0100">#REF!</definedName>
    <definedName name="_S250101_R0220_C0100" localSheetId="7">'S.25.01.01'!$D$43</definedName>
    <definedName name="_S250101_R0220_C0100">#REF!</definedName>
    <definedName name="_S250101_R0400_C0100" localSheetId="7">'S.25.01.01'!$D$45</definedName>
    <definedName name="_S250101_R0400_C0100">#REF!</definedName>
    <definedName name="_S250101_R0410_C0100" localSheetId="7">'S.25.01.01'!$D$46</definedName>
    <definedName name="_S250101_R0410_C0100">#REF!</definedName>
    <definedName name="_S250101_R0420_C0100" localSheetId="7">'S.25.01.01'!$D$47</definedName>
    <definedName name="_S250101_R0420_C0100">#REF!</definedName>
    <definedName name="_S250101_R0430_C0100" localSheetId="7">'S.25.01.01'!$D$48</definedName>
    <definedName name="_S250101_R0430_C0100">#REF!</definedName>
    <definedName name="_S250101_R0440_C0100" localSheetId="7">'S.25.01.01'!$D$49</definedName>
    <definedName name="_S250101_R0440_C0100">#REF!</definedName>
    <definedName name="_S250101_R0450_C0100" localSheetId="7">'S.25.01.01'!$D$50</definedName>
    <definedName name="_S250101_R0450_C0100">#REF!</definedName>
    <definedName name="_S250101_R0460_C0100" localSheetId="7">'S.25.01.01'!$D$51</definedName>
    <definedName name="_S250101_R0460_C0100">#REF!</definedName>
    <definedName name="_S250101_R0590_C0109" localSheetId="7">'S.25.01.01'!$D$57</definedName>
    <definedName name="_S250101_R0590_C0109">#REF!</definedName>
    <definedName name="_S250101_R0600_C0110" localSheetId="7">'S.25.01.01'!$D$63</definedName>
    <definedName name="_S250101_R0600_C0110">#REF!</definedName>
    <definedName name="_S250101_R0600_C0120" localSheetId="7">'S.25.01.01'!$E$63</definedName>
    <definedName name="_S250101_R0600_C0120">#REF!</definedName>
    <definedName name="_S250101_R0610_C0110" localSheetId="7">'S.25.01.01'!$D$64</definedName>
    <definedName name="_S250101_R0610_C0110">#REF!</definedName>
    <definedName name="_S250101_R0610_C0120" localSheetId="7">'S.25.01.01'!$E$64</definedName>
    <definedName name="_S250101_R0610_C0120">#REF!</definedName>
    <definedName name="_S250101_R0620_C0110" localSheetId="7">'S.25.01.01'!$D$65</definedName>
    <definedName name="_S250101_R0620_C0110">#REF!</definedName>
    <definedName name="_S250101_R0620_C0120" localSheetId="7">'S.25.01.01'!$E$65</definedName>
    <definedName name="_S250101_R0620_C0120">#REF!</definedName>
    <definedName name="_S250101_R0630_C0110" localSheetId="7">'S.25.01.01'!$D$66</definedName>
    <definedName name="_S250101_R0630_C0110">#REF!</definedName>
    <definedName name="_S250101_R0630_C0120" localSheetId="7">'S.25.01.01'!$E$66</definedName>
    <definedName name="_S250101_R0630_C0120">#REF!</definedName>
    <definedName name="_S250101_R0640_C0130" localSheetId="7">'S.25.01.01'!$D$70</definedName>
    <definedName name="_S250101_R0640_C0130">#REF!</definedName>
    <definedName name="_S250101_R0640_C01302">#REF!</definedName>
    <definedName name="_S250101_R0650_C0130" localSheetId="7">'S.25.01.01'!$D$71</definedName>
    <definedName name="_S250101_R0650_C0130">#REF!</definedName>
    <definedName name="_S250101_R0650_C01302">#REF!</definedName>
    <definedName name="_S250101_R0660_C0130" localSheetId="7">'S.25.01.01'!$D$72</definedName>
    <definedName name="_S250101_R0660_C0130">#REF!</definedName>
    <definedName name="_S250101_R0660_C01302">#REF!</definedName>
    <definedName name="_S250101_R0670_C0130" localSheetId="7">'S.25.01.01'!$D$73</definedName>
    <definedName name="_S250101_R0670_C0130">#REF!</definedName>
    <definedName name="_S250101_R0670_C01302">#REF!</definedName>
    <definedName name="_S250101_R0680_C0130" localSheetId="7">'S.25.01.01'!$D$74</definedName>
    <definedName name="_S250101_R0680_C0130">#REF!</definedName>
    <definedName name="_S250101_R0680_C01302">#REF!</definedName>
    <definedName name="_S250101_R0690_C0130" localSheetId="7">'S.25.01.01'!$D$75</definedName>
    <definedName name="_S250101_R0690_C0130">#REF!</definedName>
    <definedName name="_S250101_R0690_C01302">#REF!</definedName>
    <definedName name="_S280101_R0010_C0010" localSheetId="8">'S.28.01.01'!$D$16</definedName>
    <definedName name="_S280101_R0010_C0010">#REF!</definedName>
    <definedName name="_S280101_R0020_C0020" localSheetId="8">'S.28.01.01'!$D$22</definedName>
    <definedName name="_S280101_R0020_C0020">#REF!</definedName>
    <definedName name="_S280101_R0020_C0030" localSheetId="8">'S.28.01.01'!$E$22</definedName>
    <definedName name="_S280101_R0020_C0030">#REF!</definedName>
    <definedName name="_S280101_R0030_C0020" localSheetId="8">'S.28.01.01'!$D$23</definedName>
    <definedName name="_S280101_R0030_C0020">#REF!</definedName>
    <definedName name="_S280101_R0030_C0030" localSheetId="8">'S.28.01.01'!$E$23</definedName>
    <definedName name="_S280101_R0030_C0030">#REF!</definedName>
    <definedName name="_S280101_R0040_C0020" localSheetId="8">'S.28.01.01'!$D$24</definedName>
    <definedName name="_S280101_R0040_C0020">#REF!</definedName>
    <definedName name="_S280101_R0040_C0030" localSheetId="8">'S.28.01.01'!$E$24</definedName>
    <definedName name="_S280101_R0040_C0030">#REF!</definedName>
    <definedName name="_S280101_R0050_C0020" localSheetId="8">'S.28.01.01'!$D$25</definedName>
    <definedName name="_S280101_R0050_C0020">#REF!</definedName>
    <definedName name="_S280101_R0050_C0030" localSheetId="8">'S.28.01.01'!$E$25</definedName>
    <definedName name="_S280101_R0050_C0030">#REF!</definedName>
    <definedName name="_S280101_R0060_C0020" localSheetId="8">'S.28.01.01'!$D$26</definedName>
    <definedName name="_S280101_R0060_C0020">#REF!</definedName>
    <definedName name="_S280101_R0060_C0030" localSheetId="8">'S.28.01.01'!$E$26</definedName>
    <definedName name="_S280101_R0060_C0030">#REF!</definedName>
    <definedName name="_S280101_R0070_C0020" localSheetId="8">'S.28.01.01'!$D$27</definedName>
    <definedName name="_S280101_R0070_C0020">#REF!</definedName>
    <definedName name="_S280101_R0070_C0030" localSheetId="8">'S.28.01.01'!$E$27</definedName>
    <definedName name="_S280101_R0070_C0030">#REF!</definedName>
    <definedName name="_S280101_R0080_C0020" localSheetId="8">'S.28.01.01'!$D$28</definedName>
    <definedName name="_S280101_R0080_C0020">#REF!</definedName>
    <definedName name="_S280101_R0080_C0030" localSheetId="8">'S.28.01.01'!$E$28</definedName>
    <definedName name="_S280101_R0080_C0030">#REF!</definedName>
    <definedName name="_S280101_R0090_C0020" localSheetId="8">'S.28.01.01'!$D$29</definedName>
    <definedName name="_S280101_R0090_C0020">#REF!</definedName>
    <definedName name="_S280101_R0090_C0030" localSheetId="8">'S.28.01.01'!$E$29</definedName>
    <definedName name="_S280101_R0090_C0030">#REF!</definedName>
    <definedName name="_S280101_R0100_C0020" localSheetId="8">'S.28.01.01'!$D$30</definedName>
    <definedName name="_S280101_R0100_C0020">#REF!</definedName>
    <definedName name="_S280101_R0100_C0030" localSheetId="8">'S.28.01.01'!$E$30</definedName>
    <definedName name="_S280101_R0100_C0030">#REF!</definedName>
    <definedName name="_S280101_R0110_C0020" localSheetId="8">'S.28.01.01'!$D$31</definedName>
    <definedName name="_S280101_R0110_C0020">#REF!</definedName>
    <definedName name="_S280101_R0110_C0030" localSheetId="8">'S.28.01.01'!$E$31</definedName>
    <definedName name="_S280101_R0110_C0030">#REF!</definedName>
    <definedName name="_S280101_R0120_C0020" localSheetId="8">'S.28.01.01'!$D$32</definedName>
    <definedName name="_S280101_R0120_C0020">#REF!</definedName>
    <definedName name="_S280101_R0120_C0030" localSheetId="8">'S.28.01.01'!$E$32</definedName>
    <definedName name="_S280101_R0120_C0030">#REF!</definedName>
    <definedName name="_S280101_R0130_C0020" localSheetId="8">'S.28.01.01'!$D$33</definedName>
    <definedName name="_S280101_R0130_C0020">#REF!</definedName>
    <definedName name="_S280101_R0130_C0030" localSheetId="8">'S.28.01.01'!$E$33</definedName>
    <definedName name="_S280101_R0130_C0030">#REF!</definedName>
    <definedName name="_S280101_R0140_C0020" localSheetId="8">'S.28.01.01'!$D$34</definedName>
    <definedName name="_S280101_R0140_C0020">#REF!</definedName>
    <definedName name="_S280101_R0140_C0030" localSheetId="8">'S.28.01.01'!$E$34</definedName>
    <definedName name="_S280101_R0140_C0030">#REF!</definedName>
    <definedName name="_S280101_R0150_C0020" localSheetId="8">'S.28.01.01'!$D$35</definedName>
    <definedName name="_S280101_R0150_C0020">#REF!</definedName>
    <definedName name="_S280101_R0150_C0030" localSheetId="8">'S.28.01.01'!$E$35</definedName>
    <definedName name="_S280101_R0150_C0030">#REF!</definedName>
    <definedName name="_S280101_R0160_C0020" localSheetId="8">'S.28.01.01'!$D$36</definedName>
    <definedName name="_S280101_R0160_C0020">#REF!</definedName>
    <definedName name="_S280101_R0160_C0030" localSheetId="8">'S.28.01.01'!$E$36</definedName>
    <definedName name="_S280101_R0160_C0030">#REF!</definedName>
    <definedName name="_S280101_R0170_C0020" localSheetId="8">'S.28.01.01'!$D$37</definedName>
    <definedName name="_S280101_R0170_C0020">#REF!</definedName>
    <definedName name="_S280101_R0170_C0030" localSheetId="8">'S.28.01.01'!$E$37</definedName>
    <definedName name="_S280101_R0170_C0030">#REF!</definedName>
    <definedName name="_S280101_R0200_C0040" localSheetId="8">'S.28.01.01'!$D$41</definedName>
    <definedName name="_S280101_R0200_C0040">#REF!</definedName>
    <definedName name="_S280101_R0210_C0050" localSheetId="8">'S.28.01.01'!$D$46</definedName>
    <definedName name="_S280101_R0210_C0050">#REF!</definedName>
    <definedName name="_S280101_R0210_C0060" localSheetId="8">'S.28.01.01'!$E$46</definedName>
    <definedName name="_S280101_R0210_C0060">#REF!</definedName>
    <definedName name="_S280101_R0220_C0050" localSheetId="8">'S.28.01.01'!$D$47</definedName>
    <definedName name="_S280101_R0220_C0050">#REF!</definedName>
    <definedName name="_S280101_R0220_C0060" localSheetId="8">'S.28.01.01'!$E$47</definedName>
    <definedName name="_S280101_R0220_C0060">#REF!</definedName>
    <definedName name="_S280101_R0230_C0050" localSheetId="8">'S.28.01.01'!$D$48</definedName>
    <definedName name="_S280101_R0230_C0050">#REF!</definedName>
    <definedName name="_S280101_R0230_C0060" localSheetId="8">'S.28.01.01'!$E$48</definedName>
    <definedName name="_S280101_R0230_C0060">#REF!</definedName>
    <definedName name="_S280101_R0240_C0050" localSheetId="8">'S.28.01.01'!$D$49</definedName>
    <definedName name="_S280101_R0240_C0050">#REF!</definedName>
    <definedName name="_S280101_R0240_C0060" localSheetId="8">'S.28.01.01'!$E$49</definedName>
    <definedName name="_S280101_R0240_C0060">#REF!</definedName>
    <definedName name="_S280101_R0250_C0050" localSheetId="8">'S.28.01.01'!$D$50</definedName>
    <definedName name="_S280101_R0250_C0050">#REF!</definedName>
    <definedName name="_S280101_R0250_C0060" localSheetId="8">'S.28.01.01'!$E$50</definedName>
    <definedName name="_S280101_R0250_C0060">#REF!</definedName>
    <definedName name="_S280101_R0300_C0070" localSheetId="8">'S.28.01.01'!$D$54</definedName>
    <definedName name="_S280101_R0300_C0070">#REF!</definedName>
    <definedName name="_S280101_R0310_C0070" localSheetId="8">'S.28.01.01'!$D$55</definedName>
    <definedName name="_S280101_R0310_C0070">#REF!</definedName>
    <definedName name="_S280101_R0320_C0070" localSheetId="8">'S.28.01.01'!$D$56</definedName>
    <definedName name="_S280101_R0320_C0070">#REF!</definedName>
    <definedName name="_S280101_R0330_C0070" localSheetId="8">'S.28.01.01'!$D$57</definedName>
    <definedName name="_S280101_R0330_C0070">#REF!</definedName>
    <definedName name="_S280101_R0340_C0070" localSheetId="8">'S.28.01.01'!$D$58</definedName>
    <definedName name="_S280101_R0340_C0070">#REF!</definedName>
    <definedName name="_S280101_R0350_C0070" localSheetId="8">'S.28.01.01'!$D$59</definedName>
    <definedName name="_S280101_R0350_C0070">#REF!</definedName>
    <definedName name="_S280101_R0400_C0070" localSheetId="8">'S.28.01.01'!$D$60</definedName>
    <definedName name="_S280101_R0400_C0070">#REF!</definedName>
    <definedName name="_SE020116_ER0801_C0010" localSheetId="1">'SE.02.01'!$D$90</definedName>
    <definedName name="_SE020116_ER0801_C0010">#REF!</definedName>
    <definedName name="_SE020116_ER0801_C0020" localSheetId="1">'SE.02.01'!$E$90</definedName>
    <definedName name="_SE020116_ER0801_C0020">#REF!</definedName>
    <definedName name="_SE020116_ER0801_EC0021" localSheetId="1">'SE.02.01'!$F$90</definedName>
    <definedName name="_SE020116_ER0801_EC0021">#REF!</definedName>
    <definedName name="_SE020116_ER0802_C0010" localSheetId="1">'SE.02.01'!$D$91</definedName>
    <definedName name="_SE020116_ER0802_C0010">#REF!</definedName>
    <definedName name="_SE020116_ER0802_C0020" localSheetId="1">'SE.02.01'!$E$91</definedName>
    <definedName name="_SE020116_ER0802_C0020">#REF!</definedName>
    <definedName name="_SE020116_ER0802_EC0021" localSheetId="1">'SE.02.01'!$F$91</definedName>
    <definedName name="_SE020116_ER0802_EC0021">#REF!</definedName>
    <definedName name="_SE020116_ER0803_C0010" localSheetId="1">'SE.02.01'!$D$92</definedName>
    <definedName name="_SE020116_ER0803_C0010">#REF!</definedName>
    <definedName name="_SE020116_ER0803_C0020" localSheetId="1">'SE.02.01'!$E$92</definedName>
    <definedName name="_SE020116_ER0803_C0020">#REF!</definedName>
    <definedName name="_SE020116_ER0803_EC0021" localSheetId="1">'SE.02.01'!$F$92</definedName>
    <definedName name="_SE020116_ER0803_EC0021">#REF!</definedName>
    <definedName name="_SE020116_ER0811_C0010" localSheetId="1">'SE.02.01'!$D$94</definedName>
    <definedName name="_SE020116_ER0811_C0010">#REF!</definedName>
    <definedName name="_SE020116_ER0811_C0020" localSheetId="1">'SE.02.01'!$E$94</definedName>
    <definedName name="_SE020116_ER0811_C0020">#REF!</definedName>
    <definedName name="_SE020116_ER0811_EC0021" localSheetId="1">'SE.02.01'!$F$94</definedName>
    <definedName name="_SE020116_ER0811_EC0021">#REF!</definedName>
    <definedName name="_SE020116_ER0812_C0010" localSheetId="1">'SE.02.01'!$D$95</definedName>
    <definedName name="_SE020116_ER0812_C0010">#REF!</definedName>
    <definedName name="_SE020116_ER0812_C0020" localSheetId="1">'SE.02.01'!$E$95</definedName>
    <definedName name="_SE020116_ER0812_C0020">#REF!</definedName>
    <definedName name="_SE020116_ER0812_EC0021" localSheetId="1">'SE.02.01'!$F$95</definedName>
    <definedName name="_SE020116_ER0812_EC0021">#REF!</definedName>
    <definedName name="_SE020116_ER0813_C0010" localSheetId="1">'SE.02.01'!$D$96</definedName>
    <definedName name="_SE020116_ER0813_C0010">#REF!</definedName>
    <definedName name="_SE020116_ER0813_C0020" localSheetId="1">'SE.02.01'!$E$96</definedName>
    <definedName name="_SE020116_ER0813_C0020">#REF!</definedName>
    <definedName name="_SE020116_ER0813_EC0021" localSheetId="1">'SE.02.01'!$F$96</definedName>
    <definedName name="_SE020116_ER0813_EC0021">#REF!</definedName>
    <definedName name="_SE020116_ER0814_C0010" localSheetId="1">'SE.02.01'!$D$97</definedName>
    <definedName name="_SE020116_ER0814_C0010">#REF!</definedName>
    <definedName name="_SE020116_ER0814_C0020" localSheetId="1">'SE.02.01'!$E$97</definedName>
    <definedName name="_SE020116_ER0814_C0020">#REF!</definedName>
    <definedName name="_SE020116_ER0814_EC0021" localSheetId="1">'SE.02.01'!$F$97</definedName>
    <definedName name="_SE020116_ER0814_EC0021">#REF!</definedName>
    <definedName name="_SE020116_ER0815_C0010" localSheetId="1">'SE.02.01'!$D$98</definedName>
    <definedName name="_SE020116_ER0815_C0010">#REF!</definedName>
    <definedName name="_SE020116_ER0815_C0020" localSheetId="1">'SE.02.01'!$E$98</definedName>
    <definedName name="_SE020116_ER0815_C0020">#REF!</definedName>
    <definedName name="_SE020116_ER0815_EC0021" localSheetId="1">'SE.02.01'!$F$98</definedName>
    <definedName name="_SE020116_ER0815_EC0021">#REF!</definedName>
    <definedName name="_SE020116_ER0851_C0010" localSheetId="1">'SE.02.01'!$D$103</definedName>
    <definedName name="_SE020116_ER0851_C0010">#REF!</definedName>
    <definedName name="_SE020116_ER0851_C0020" localSheetId="1">'SE.02.01'!$E$103</definedName>
    <definedName name="_SE020116_ER0851_C0020">#REF!</definedName>
    <definedName name="_SE020116_ER0851_EC0021" localSheetId="1">'SE.02.01'!$F$103</definedName>
    <definedName name="_SE020116_ER0851_EC0021">#REF!</definedName>
    <definedName name="_SE020116_ER0852_C0010" localSheetId="1">'SE.02.01'!$D$104</definedName>
    <definedName name="_SE020116_ER0852_C0010">#REF!</definedName>
    <definedName name="_SE020116_ER0852_C0020" localSheetId="1">'SE.02.01'!$E$104</definedName>
    <definedName name="_SE020116_ER0852_C0020">#REF!</definedName>
    <definedName name="_SE020116_ER0852_EC0021" localSheetId="1">'SE.02.01'!$F$104</definedName>
    <definedName name="_SE020116_ER0852_EC0021">#REF!</definedName>
    <definedName name="_SE020116_ER0853_C0010" localSheetId="1">'SE.02.01'!$D$105</definedName>
    <definedName name="_SE020116_ER0853_C0010">#REF!</definedName>
    <definedName name="_SE020116_ER0853_C0020" localSheetId="1">'SE.02.01'!$E$105</definedName>
    <definedName name="_SE020116_ER0853_C0020">#REF!</definedName>
    <definedName name="_SE020116_ER0853_EC0021" localSheetId="1">'SE.02.01'!$F$105</definedName>
    <definedName name="_SE020116_ER0853_EC0021">#REF!</definedName>
    <definedName name="_SE020116_ER0854_C0010" localSheetId="1">'SE.02.01'!$D$106</definedName>
    <definedName name="_SE020116_ER0854_C0010">#REF!</definedName>
    <definedName name="_SE020116_ER0854_C0020" localSheetId="1">'SE.02.01'!$E$106</definedName>
    <definedName name="_SE020116_ER0854_C0020">#REF!</definedName>
    <definedName name="_SE020116_ER0854_EC0021" localSheetId="1">'SE.02.01'!$F$106</definedName>
    <definedName name="_SE020116_ER0854_EC0021">#REF!</definedName>
    <definedName name="_SE020116_ER0855_C0010" localSheetId="1">'SE.02.01'!$D$107</definedName>
    <definedName name="_SE020116_ER0855_C0010">#REF!</definedName>
    <definedName name="_SE020116_ER0855_C0020" localSheetId="1">'SE.02.01'!$E$107</definedName>
    <definedName name="_SE020116_ER0855_C0020">#REF!</definedName>
    <definedName name="_SE020116_ER0855_EC0021" localSheetId="1">'SE.02.01'!$F$107</definedName>
    <definedName name="_SE020116_ER0855_EC0021">#REF!</definedName>
    <definedName name="_SE020116_ER0856_C0010" localSheetId="1">'SE.02.01'!$D$108</definedName>
    <definedName name="_SE020116_ER0856_C0010">#REF!</definedName>
    <definedName name="_SE020116_ER0856_C0020" localSheetId="1">'SE.02.01'!$E$108</definedName>
    <definedName name="_SE020116_ER0856_C0020">#REF!</definedName>
    <definedName name="_SE020116_ER0856_EC0021" localSheetId="1">'SE.02.01'!$F$108</definedName>
    <definedName name="_SE020116_ER0856_EC0021">#REF!</definedName>
    <definedName name="_SE020116_R0010_C0010" localSheetId="1">'SE.02.01'!$D$16</definedName>
    <definedName name="_SE020116_R0010_C0010">#REF!</definedName>
    <definedName name="_SE020116_R0010_C0020" localSheetId="1">'SE.02.01'!$E$16</definedName>
    <definedName name="_SE020116_R0010_C0020">#REF!</definedName>
    <definedName name="_SE020116_R0010_EC0021" localSheetId="1">'SE.02.01'!$F$16</definedName>
    <definedName name="_SE020116_R0010_EC0021">#REF!</definedName>
    <definedName name="_SE020116_R0020_C0010" localSheetId="1">'SE.02.01'!$D$17</definedName>
    <definedName name="_SE020116_R0020_C0010">#REF!</definedName>
    <definedName name="_SE020116_R0020_C0020" localSheetId="1">'SE.02.01'!$E$17</definedName>
    <definedName name="_SE020116_R0020_C0020">#REF!</definedName>
    <definedName name="_SE020116_R0020_EC0021" localSheetId="1">'SE.02.01'!$F$17</definedName>
    <definedName name="_SE020116_R0020_EC0021">#REF!</definedName>
    <definedName name="_SE020116_R0030_C0010" localSheetId="1">'SE.02.01'!$D$18</definedName>
    <definedName name="_SE020116_R0030_C0010">#REF!</definedName>
    <definedName name="_SE020116_R0030_C0020" localSheetId="1">'SE.02.01'!$E$18</definedName>
    <definedName name="_SE020116_R0030_C0020">#REF!</definedName>
    <definedName name="_SE020116_R0030_EC0021" localSheetId="1">'SE.02.01'!$F$18</definedName>
    <definedName name="_SE020116_R0030_EC0021">#REF!</definedName>
    <definedName name="_SE020116_R0040_C0010" localSheetId="1">'SE.02.01'!$D$19</definedName>
    <definedName name="_SE020116_R0040_C0010">#REF!</definedName>
    <definedName name="_SE020116_R0040_C0020" localSheetId="1">'SE.02.01'!$E$19</definedName>
    <definedName name="_SE020116_R0040_C0020">#REF!</definedName>
    <definedName name="_SE020116_R0040_EC0021" localSheetId="1">'SE.02.01'!$F$19</definedName>
    <definedName name="_SE020116_R0040_EC0021">#REF!</definedName>
    <definedName name="_SE020116_R0050_C0010" localSheetId="1">'SE.02.01'!$D$20</definedName>
    <definedName name="_SE020116_R0050_C0010">#REF!</definedName>
    <definedName name="_SE020116_R0050_C0020" localSheetId="1">'SE.02.01'!$E$20</definedName>
    <definedName name="_SE020116_R0050_C0020">#REF!</definedName>
    <definedName name="_SE020116_R0050_EC0021" localSheetId="1">'SE.02.01'!$F$20</definedName>
    <definedName name="_SE020116_R0050_EC0021">#REF!</definedName>
    <definedName name="_SE020116_R0060_C0010" localSheetId="1">'SE.02.01'!$D$21</definedName>
    <definedName name="_SE020116_R0060_C0010">#REF!</definedName>
    <definedName name="_SE020116_R0060_C0020" localSheetId="1">'SE.02.01'!$E$21</definedName>
    <definedName name="_SE020116_R0060_C0020">#REF!</definedName>
    <definedName name="_SE020116_R0060_EC0021" localSheetId="1">'SE.02.01'!$F$21</definedName>
    <definedName name="_SE020116_R0060_EC0021">#REF!</definedName>
    <definedName name="_SE020116_R0070_C0010" localSheetId="1">'SE.02.01'!$D$22</definedName>
    <definedName name="_SE020116_R0070_C0010">#REF!</definedName>
    <definedName name="_SE020116_R0070_C0020" localSheetId="1">'SE.02.01'!$E$22</definedName>
    <definedName name="_SE020116_R0070_C0020">#REF!</definedName>
    <definedName name="_SE020116_R0070_EC0021" localSheetId="1">'SE.02.01'!$F$22</definedName>
    <definedName name="_SE020116_R0070_EC0021">#REF!</definedName>
    <definedName name="_SE020116_R0080_C0010" localSheetId="1">'SE.02.01'!$D$23</definedName>
    <definedName name="_SE020116_R0080_C0010">#REF!</definedName>
    <definedName name="_SE020116_R0080_C0020" localSheetId="1">'SE.02.01'!$E$23</definedName>
    <definedName name="_SE020116_R0080_C0020">#REF!</definedName>
    <definedName name="_SE020116_R0080_EC0021" localSheetId="1">'SE.02.01'!$F$23</definedName>
    <definedName name="_SE020116_R0080_EC0021">#REF!</definedName>
    <definedName name="_SE020116_R0090_C0010" localSheetId="1">'SE.02.01'!$D$24</definedName>
    <definedName name="_SE020116_R0090_C0010">#REF!</definedName>
    <definedName name="_SE020116_R0090_C0020" localSheetId="1">'SE.02.01'!$E$24</definedName>
    <definedName name="_SE020116_R0090_C0020">#REF!</definedName>
    <definedName name="_SE020116_R0090_EC0021" localSheetId="1">'SE.02.01'!$F$24</definedName>
    <definedName name="_SE020116_R0090_EC0021">#REF!</definedName>
    <definedName name="_SE020116_R0100_C0010" localSheetId="1">'SE.02.01'!$D$25</definedName>
    <definedName name="_SE020116_R0100_C0010">#REF!</definedName>
    <definedName name="_SE020116_R0100_C0020" localSheetId="1">'SE.02.01'!$E$25</definedName>
    <definedName name="_SE020116_R0100_C0020">#REF!</definedName>
    <definedName name="_SE020116_R0100_EC0021" localSheetId="1">'SE.02.01'!$F$25</definedName>
    <definedName name="_SE020116_R0100_EC0021">#REF!</definedName>
    <definedName name="_SE020116_R0110_C0010" localSheetId="1">'SE.02.01'!$D$26</definedName>
    <definedName name="_SE020116_R0110_C0010">#REF!</definedName>
    <definedName name="_SE020116_R0110_C0020" localSheetId="1">'SE.02.01'!$E$26</definedName>
    <definedName name="_SE020116_R0110_C0020">#REF!</definedName>
    <definedName name="_SE020116_R0110_EC0021" localSheetId="1">'SE.02.01'!$F$26</definedName>
    <definedName name="_SE020116_R0110_EC0021">#REF!</definedName>
    <definedName name="_SE020116_R0120_C0010" localSheetId="1">'SE.02.01'!$D$27</definedName>
    <definedName name="_SE020116_R0120_C0010">#REF!</definedName>
    <definedName name="_SE020116_R0120_C0020" localSheetId="1">'SE.02.01'!$E$27</definedName>
    <definedName name="_SE020116_R0120_C0020">#REF!</definedName>
    <definedName name="_SE020116_R0120_EC0021" localSheetId="1">'SE.02.01'!$F$27</definedName>
    <definedName name="_SE020116_R0120_EC0021">#REF!</definedName>
    <definedName name="_SE020116_R0130_C0010" localSheetId="1">'SE.02.01'!$D$28</definedName>
    <definedName name="_SE020116_R0130_C0010">#REF!</definedName>
    <definedName name="_SE020116_R0130_C0020" localSheetId="1">'SE.02.01'!$E$28</definedName>
    <definedName name="_SE020116_R0130_C0020">#REF!</definedName>
    <definedName name="_SE020116_R0130_EC0021" localSheetId="1">'SE.02.01'!$F$28</definedName>
    <definedName name="_SE020116_R0130_EC0021">#REF!</definedName>
    <definedName name="_SE020116_R0140_C0010" localSheetId="1">'SE.02.01'!$D$29</definedName>
    <definedName name="_SE020116_R0140_C0010">#REF!</definedName>
    <definedName name="_SE020116_R0140_C0020" localSheetId="1">'SE.02.01'!$E$29</definedName>
    <definedName name="_SE020116_R0140_C0020">#REF!</definedName>
    <definedName name="_SE020116_R0140_EC0021" localSheetId="1">'SE.02.01'!$F$29</definedName>
    <definedName name="_SE020116_R0140_EC0021">#REF!</definedName>
    <definedName name="_SE020116_R0150_C0010" localSheetId="1">'SE.02.01'!$D$30</definedName>
    <definedName name="_SE020116_R0150_C0010">#REF!</definedName>
    <definedName name="_SE020116_R0150_C0020" localSheetId="1">'SE.02.01'!$E$30</definedName>
    <definedName name="_SE020116_R0150_C0020">#REF!</definedName>
    <definedName name="_SE020116_R0150_EC0021" localSheetId="1">'SE.02.01'!$F$30</definedName>
    <definedName name="_SE020116_R0150_EC0021">#REF!</definedName>
    <definedName name="_SE020116_R0160_C0010" localSheetId="1">'SE.02.01'!$D$31</definedName>
    <definedName name="_SE020116_R0160_C0010">#REF!</definedName>
    <definedName name="_SE020116_R0160_C0020" localSheetId="1">'SE.02.01'!$E$31</definedName>
    <definedName name="_SE020116_R0160_C0020">#REF!</definedName>
    <definedName name="_SE020116_R0160_EC0021" localSheetId="1">'SE.02.01'!$F$31</definedName>
    <definedName name="_SE020116_R0160_EC0021">#REF!</definedName>
    <definedName name="_SE020116_R0170_C0010" localSheetId="1">'SE.02.01'!$D$32</definedName>
    <definedName name="_SE020116_R0170_C0010">#REF!</definedName>
    <definedName name="_SE020116_R0170_C0020" localSheetId="1">'SE.02.01'!$E$32</definedName>
    <definedName name="_SE020116_R0170_C0020">#REF!</definedName>
    <definedName name="_SE020116_R0170_EC0021" localSheetId="1">'SE.02.01'!$F$32</definedName>
    <definedName name="_SE020116_R0170_EC0021">#REF!</definedName>
    <definedName name="_SE020116_R0180_C0010" localSheetId="1">'SE.02.01'!$D$33</definedName>
    <definedName name="_SE020116_R0180_C0010">#REF!</definedName>
    <definedName name="_SE020116_R0180_C0020" localSheetId="1">'SE.02.01'!$E$33</definedName>
    <definedName name="_SE020116_R0180_C0020">#REF!</definedName>
    <definedName name="_SE020116_R0180_EC0021" localSheetId="1">'SE.02.01'!$F$33</definedName>
    <definedName name="_SE020116_R0180_EC0021">#REF!</definedName>
    <definedName name="_SE020116_R0190_C0010" localSheetId="1">'SE.02.01'!$D$34</definedName>
    <definedName name="_SE020116_R0190_C0010">#REF!</definedName>
    <definedName name="_SE020116_R0190_C0020" localSheetId="1">'SE.02.01'!$E$34</definedName>
    <definedName name="_SE020116_R0190_C0020">#REF!</definedName>
    <definedName name="_SE020116_R0190_EC0021" localSheetId="1">'SE.02.01'!$F$34</definedName>
    <definedName name="_SE020116_R0190_EC0021">#REF!</definedName>
    <definedName name="_SE020116_R0200_C0010" localSheetId="1">'SE.02.01'!$D$35</definedName>
    <definedName name="_SE020116_R0200_C0010">#REF!</definedName>
    <definedName name="_SE020116_R0200_C0020" localSheetId="1">'SE.02.01'!$E$35</definedName>
    <definedName name="_SE020116_R0200_C0020">#REF!</definedName>
    <definedName name="_SE020116_R0200_EC0021" localSheetId="1">'SE.02.01'!$F$35</definedName>
    <definedName name="_SE020116_R0200_EC0021">#REF!</definedName>
    <definedName name="_SE020116_R0210_C0010" localSheetId="1">'SE.02.01'!$D$36</definedName>
    <definedName name="_SE020116_R0210_C0010">#REF!</definedName>
    <definedName name="_SE020116_R0210_C0020" localSheetId="1">'SE.02.01'!$E$36</definedName>
    <definedName name="_SE020116_R0210_C0020">#REF!</definedName>
    <definedName name="_SE020116_R0210_EC0021" localSheetId="1">'SE.02.01'!$F$36</definedName>
    <definedName name="_SE020116_R0210_EC0021">#REF!</definedName>
    <definedName name="_SE020116_R0220_C0010" localSheetId="1">'SE.02.01'!$D$37</definedName>
    <definedName name="_SE020116_R0220_C0010">#REF!</definedName>
    <definedName name="_SE020116_R0220_C0020" localSheetId="1">'SE.02.01'!$E$37</definedName>
    <definedName name="_SE020116_R0220_C0020">#REF!</definedName>
    <definedName name="_SE020116_R0220_EC0021" localSheetId="1">'SE.02.01'!$F$37</definedName>
    <definedName name="_SE020116_R0220_EC0021">#REF!</definedName>
    <definedName name="_SE020116_R0230_C0010" localSheetId="1">'SE.02.01'!$D$38</definedName>
    <definedName name="_SE020116_R0230_C0010">#REF!</definedName>
    <definedName name="_SE020116_R0230_C0020" localSheetId="1">'SE.02.01'!$E$38</definedName>
    <definedName name="_SE020116_R0230_C0020">#REF!</definedName>
    <definedName name="_SE020116_R0230_EC0021" localSheetId="1">'SE.02.01'!$F$38</definedName>
    <definedName name="_SE020116_R0230_EC0021">#REF!</definedName>
    <definedName name="_SE020116_R0240_C0010" localSheetId="1">'SE.02.01'!$D$39</definedName>
    <definedName name="_SE020116_R0240_C0010">#REF!</definedName>
    <definedName name="_SE020116_R0240_C0020" localSheetId="1">'SE.02.01'!$E$39</definedName>
    <definedName name="_SE020116_R0240_C0020">#REF!</definedName>
    <definedName name="_SE020116_R0240_EC0021" localSheetId="1">'SE.02.01'!$F$39</definedName>
    <definedName name="_SE020116_R0240_EC0021">#REF!</definedName>
    <definedName name="_SE020116_R0250_C0010" localSheetId="1">'SE.02.01'!$D$40</definedName>
    <definedName name="_SE020116_R0250_C0010">#REF!</definedName>
    <definedName name="_SE020116_R0250_C0020" localSheetId="1">'SE.02.01'!$E$40</definedName>
    <definedName name="_SE020116_R0250_C0020">#REF!</definedName>
    <definedName name="_SE020116_R0250_EC0021" localSheetId="1">'SE.02.01'!$F$40</definedName>
    <definedName name="_SE020116_R0250_EC0021">#REF!</definedName>
    <definedName name="_SE020116_R0260_C0010" localSheetId="1">'SE.02.01'!$D$41</definedName>
    <definedName name="_SE020116_R0260_C0010">#REF!</definedName>
    <definedName name="_SE020116_R0260_C0020" localSheetId="1">'SE.02.01'!$E$41</definedName>
    <definedName name="_SE020116_R0260_C0020">#REF!</definedName>
    <definedName name="_SE020116_R0260_EC0021" localSheetId="1">'SE.02.01'!$F$41</definedName>
    <definedName name="_SE020116_R0260_EC0021">#REF!</definedName>
    <definedName name="_SE020116_R0270_C0010" localSheetId="1">'SE.02.01'!$D$42</definedName>
    <definedName name="_SE020116_R0270_C0010">#REF!</definedName>
    <definedName name="_SE020116_R0270_C0020" localSheetId="1">'SE.02.01'!$E$42</definedName>
    <definedName name="_SE020116_R0270_C0020">#REF!</definedName>
    <definedName name="_SE020116_R0270_EC0021" localSheetId="1">'SE.02.01'!$F$42</definedName>
    <definedName name="_SE020116_R0270_EC0021">#REF!</definedName>
    <definedName name="_SE020116_R0280_C0010" localSheetId="1">'SE.02.01'!$D$43</definedName>
    <definedName name="_SE020116_R0280_C0010">#REF!</definedName>
    <definedName name="_SE020116_R0280_C0020" localSheetId="1">'SE.02.01'!$E$43</definedName>
    <definedName name="_SE020116_R0280_C0020">#REF!</definedName>
    <definedName name="_SE020116_R0280_EC0021" localSheetId="1">'SE.02.01'!$F$43</definedName>
    <definedName name="_SE020116_R0280_EC0021">#REF!</definedName>
    <definedName name="_SE020116_R0290_C0010" localSheetId="1">'SE.02.01'!$D$44</definedName>
    <definedName name="_SE020116_R0290_C0010">#REF!</definedName>
    <definedName name="_SE020116_R0290_C0020" localSheetId="1">'SE.02.01'!$E$44</definedName>
    <definedName name="_SE020116_R0290_C0020">#REF!</definedName>
    <definedName name="_SE020116_R0290_EC0021" localSheetId="1">'SE.02.01'!$F$44</definedName>
    <definedName name="_SE020116_R0290_EC0021">#REF!</definedName>
    <definedName name="_SE020116_R0300_C0010" localSheetId="1">'SE.02.01'!$D$45</definedName>
    <definedName name="_SE020116_R0300_C0010">#REF!</definedName>
    <definedName name="_SE020116_R0300_C0020" localSheetId="1">'SE.02.01'!$E$45</definedName>
    <definedName name="_SE020116_R0300_C0020">#REF!</definedName>
    <definedName name="_SE020116_R0300_EC0021" localSheetId="1">'SE.02.01'!$F$45</definedName>
    <definedName name="_SE020116_R0300_EC0021">#REF!</definedName>
    <definedName name="_SE020116_R0310_C0010" localSheetId="1">'SE.02.01'!$D$46</definedName>
    <definedName name="_SE020116_R0310_C0010">#REF!</definedName>
    <definedName name="_SE020116_R0310_C0020" localSheetId="1">'SE.02.01'!$E$46</definedName>
    <definedName name="_SE020116_R0310_C0020">#REF!</definedName>
    <definedName name="_SE020116_R0310_EC0021" localSheetId="1">'SE.02.01'!$F$46</definedName>
    <definedName name="_SE020116_R0310_EC0021">#REF!</definedName>
    <definedName name="_SE020116_R0320_C0010" localSheetId="1">'SE.02.01'!$D$47</definedName>
    <definedName name="_SE020116_R0320_C0010">#REF!</definedName>
    <definedName name="_SE020116_R0320_C0020" localSheetId="1">'SE.02.01'!$E$47</definedName>
    <definedName name="_SE020116_R0320_C0020">#REF!</definedName>
    <definedName name="_SE020116_R0320_EC0021" localSheetId="1">'SE.02.01'!$F$47</definedName>
    <definedName name="_SE020116_R0320_EC0021">#REF!</definedName>
    <definedName name="_SE020116_R0330_C0010" localSheetId="1">'SE.02.01'!$D$48</definedName>
    <definedName name="_SE020116_R0330_C0010">#REF!</definedName>
    <definedName name="_SE020116_R0330_C0020" localSheetId="1">'SE.02.01'!$E$48</definedName>
    <definedName name="_SE020116_R0330_C0020">#REF!</definedName>
    <definedName name="_SE020116_R0330_EC0021" localSheetId="1">'SE.02.01'!$F$48</definedName>
    <definedName name="_SE020116_R0330_EC0021">#REF!</definedName>
    <definedName name="_SE020116_R0340_C0010" localSheetId="1">'SE.02.01'!$D$49</definedName>
    <definedName name="_SE020116_R0340_C0010">#REF!</definedName>
    <definedName name="_SE020116_R0340_C0020" localSheetId="1">'SE.02.01'!$E$49</definedName>
    <definedName name="_SE020116_R0340_C0020">#REF!</definedName>
    <definedName name="_SE020116_R0340_EC0021" localSheetId="1">'SE.02.01'!$F$49</definedName>
    <definedName name="_SE020116_R0340_EC0021">#REF!</definedName>
    <definedName name="_SE020116_R0350_C0010" localSheetId="1">'SE.02.01'!$D$50</definedName>
    <definedName name="_SE020116_R0350_C0010">#REF!</definedName>
    <definedName name="_SE020116_R0350_C0020" localSheetId="1">'SE.02.01'!$E$50</definedName>
    <definedName name="_SE020116_R0350_C0020">#REF!</definedName>
    <definedName name="_SE020116_R0350_EC0021" localSheetId="1">'SE.02.01'!$F$50</definedName>
    <definedName name="_SE020116_R0350_EC0021">#REF!</definedName>
    <definedName name="_SE020116_R0360_C0010" localSheetId="1">'SE.02.01'!$D$51</definedName>
    <definedName name="_SE020116_R0360_C0010">#REF!</definedName>
    <definedName name="_SE020116_R0360_C0020" localSheetId="1">'SE.02.01'!$E$51</definedName>
    <definedName name="_SE020116_R0360_C0020">#REF!</definedName>
    <definedName name="_SE020116_R0360_EC0021" localSheetId="1">'SE.02.01'!$F$51</definedName>
    <definedName name="_SE020116_R0360_EC0021">#REF!</definedName>
    <definedName name="_SE020116_R0370_C0010" localSheetId="1">'SE.02.01'!$D$52</definedName>
    <definedName name="_SE020116_R0370_C0010">#REF!</definedName>
    <definedName name="_SE020116_R0370_C0020" localSheetId="1">'SE.02.01'!$E$52</definedName>
    <definedName name="_SE020116_R0370_C0020">#REF!</definedName>
    <definedName name="_SE020116_R0370_EC0021" localSheetId="1">'SE.02.01'!$F$52</definedName>
    <definedName name="_SE020116_R0370_EC0021">#REF!</definedName>
    <definedName name="_SE020116_R0380_C0010" localSheetId="1">'SE.02.01'!$D$53</definedName>
    <definedName name="_SE020116_R0380_C0010">#REF!</definedName>
    <definedName name="_SE020116_R0380_C0020" localSheetId="1">'SE.02.01'!$E$53</definedName>
    <definedName name="_SE020116_R0380_C0020">#REF!</definedName>
    <definedName name="_SE020116_R0380_EC0021" localSheetId="1">'SE.02.01'!$F$53</definedName>
    <definedName name="_SE020116_R0380_EC0021">#REF!</definedName>
    <definedName name="_SE020116_R0390_C0010" localSheetId="1">'SE.02.01'!$D$54</definedName>
    <definedName name="_SE020116_R0390_C0010">#REF!</definedName>
    <definedName name="_SE020116_R0390_C0020" localSheetId="1">'SE.02.01'!$E$54</definedName>
    <definedName name="_SE020116_R0390_C0020">#REF!</definedName>
    <definedName name="_SE020116_R0390_EC0021" localSheetId="1">'SE.02.01'!$F$54</definedName>
    <definedName name="_SE020116_R0390_EC0021">#REF!</definedName>
    <definedName name="_SE020116_R0400_C0010" localSheetId="1">'SE.02.01'!$D$55</definedName>
    <definedName name="_SE020116_R0400_C0010">#REF!</definedName>
    <definedName name="_SE020116_R0400_C0020" localSheetId="1">'SE.02.01'!$E$55</definedName>
    <definedName name="_SE020116_R0400_C0020">#REF!</definedName>
    <definedName name="_SE020116_R0400_EC0021" localSheetId="1">'SE.02.01'!$F$55</definedName>
    <definedName name="_SE020116_R0400_EC0021">#REF!</definedName>
    <definedName name="_SE020116_R0410_C0010" localSheetId="1">'SE.02.01'!$D$56</definedName>
    <definedName name="_SE020116_R0410_C0010">#REF!</definedName>
    <definedName name="_SE020116_R0410_C0020" localSheetId="1">'SE.02.01'!$E$56</definedName>
    <definedName name="_SE020116_R0410_C0020">#REF!</definedName>
    <definedName name="_SE020116_R0410_EC0021" localSheetId="1">'SE.02.01'!$F$56</definedName>
    <definedName name="_SE020116_R0410_EC0021">#REF!</definedName>
    <definedName name="_SE020116_R0420_C0010" localSheetId="1">'SE.02.01'!$D$57</definedName>
    <definedName name="_SE020116_R0420_C0010">#REF!</definedName>
    <definedName name="_SE020116_R0420_C0020" localSheetId="1">'SE.02.01'!$E$57</definedName>
    <definedName name="_SE020116_R0420_C0020">#REF!</definedName>
    <definedName name="_SE020116_R0420_EC0021" localSheetId="1">'SE.02.01'!$F$57</definedName>
    <definedName name="_SE020116_R0420_EC0021">#REF!</definedName>
    <definedName name="_SE020116_R0500_C0010" localSheetId="1">'SE.02.01'!$D$58</definedName>
    <definedName name="_SE020116_R0500_C0010">#REF!</definedName>
    <definedName name="_SE020116_R0500_C0020" localSheetId="1">'SE.02.01'!$E$58</definedName>
    <definedName name="_SE020116_R0500_C0020">#REF!</definedName>
    <definedName name="_SE020116_R0500_EC0021" localSheetId="1">'SE.02.01'!$F$58</definedName>
    <definedName name="_SE020116_R0500_EC0021">#REF!</definedName>
    <definedName name="_SE020116_R0510_C0010" localSheetId="1">'SE.02.01'!$D$60</definedName>
    <definedName name="_SE020116_R0510_C0010">#REF!</definedName>
    <definedName name="_SE020116_R0510_C0020" localSheetId="1">'SE.02.01'!$E$60</definedName>
    <definedName name="_SE020116_R0510_C0020">#REF!</definedName>
    <definedName name="_SE020116_R0510_EC0021" localSheetId="1">'SE.02.01'!$F$60</definedName>
    <definedName name="_SE020116_R0510_EC0021">#REF!</definedName>
    <definedName name="_SE020116_R0520_C0010" localSheetId="1">'SE.02.01'!$D$61</definedName>
    <definedName name="_SE020116_R0520_C0010">#REF!</definedName>
    <definedName name="_SE020116_R0520_C0020" localSheetId="1">'SE.02.01'!$E$61</definedName>
    <definedName name="_SE020116_R0520_C0020">#REF!</definedName>
    <definedName name="_SE020116_R0520_EC0021" localSheetId="1">'SE.02.01'!$F$61</definedName>
    <definedName name="_SE020116_R0520_EC0021">#REF!</definedName>
    <definedName name="_SE020116_R0530_C0010" localSheetId="1">'SE.02.01'!$D$62</definedName>
    <definedName name="_SE020116_R0530_C0010">#REF!</definedName>
    <definedName name="_SE020116_R0530_C0020" localSheetId="1">'SE.02.01'!$E$62</definedName>
    <definedName name="_SE020116_R0530_C0020">#REF!</definedName>
    <definedName name="_SE020116_R0530_EC0021" localSheetId="1">'SE.02.01'!$F$62</definedName>
    <definedName name="_SE020116_R0530_EC0021">#REF!</definedName>
    <definedName name="_SE020116_R0540_C0010" localSheetId="1">'SE.02.01'!$D$63</definedName>
    <definedName name="_SE020116_R0540_C0010">#REF!</definedName>
    <definedName name="_SE020116_R0540_C0020" localSheetId="1">'SE.02.01'!$E$63</definedName>
    <definedName name="_SE020116_R0540_C0020">#REF!</definedName>
    <definedName name="_SE020116_R0540_EC0021" localSheetId="1">'SE.02.01'!$F$63</definedName>
    <definedName name="_SE020116_R0540_EC0021">#REF!</definedName>
    <definedName name="_SE020116_R0550_C0010" localSheetId="1">'SE.02.01'!$D$64</definedName>
    <definedName name="_SE020116_R0550_C0010">#REF!</definedName>
    <definedName name="_SE020116_R0550_C0020" localSheetId="1">'SE.02.01'!$E$64</definedName>
    <definedName name="_SE020116_R0550_C0020">#REF!</definedName>
    <definedName name="_SE020116_R0550_EC0021" localSheetId="1">'SE.02.01'!$F$64</definedName>
    <definedName name="_SE020116_R0550_EC0021">#REF!</definedName>
    <definedName name="_SE020116_R0560_C0010" localSheetId="1">'SE.02.01'!$D$65</definedName>
    <definedName name="_SE020116_R0560_C0010">#REF!</definedName>
    <definedName name="_SE020116_R0560_C0020" localSheetId="1">'SE.02.01'!$E$65</definedName>
    <definedName name="_SE020116_R0560_C0020">#REF!</definedName>
    <definedName name="_SE020116_R0560_EC0021" localSheetId="1">'SE.02.01'!$F$65</definedName>
    <definedName name="_SE020116_R0560_EC0021">#REF!</definedName>
    <definedName name="_SE020116_R0570_C0010" localSheetId="1">'SE.02.01'!$D$66</definedName>
    <definedName name="_SE020116_R0570_C0010">#REF!</definedName>
    <definedName name="_SE020116_R0570_C0020" localSheetId="1">'SE.02.01'!$E$66</definedName>
    <definedName name="_SE020116_R0570_C0020">#REF!</definedName>
    <definedName name="_SE020116_R0570_EC0021" localSheetId="1">'SE.02.01'!$F$66</definedName>
    <definedName name="_SE020116_R0570_EC0021">#REF!</definedName>
    <definedName name="_SE020116_R0580_C0010" localSheetId="1">'SE.02.01'!$D$67</definedName>
    <definedName name="_SE020116_R0580_C0010">#REF!</definedName>
    <definedName name="_SE020116_R0580_C0020" localSheetId="1">'SE.02.01'!$E$67</definedName>
    <definedName name="_SE020116_R0580_C0020">#REF!</definedName>
    <definedName name="_SE020116_R0580_EC0021" localSheetId="1">'SE.02.01'!$F$67</definedName>
    <definedName name="_SE020116_R0580_EC0021">#REF!</definedName>
    <definedName name="_SE020116_R0590_C0010" localSheetId="1">'SE.02.01'!$D$68</definedName>
    <definedName name="_SE020116_R0590_C0010">#REF!</definedName>
    <definedName name="_SE020116_R0590_C0020" localSheetId="1">'SE.02.01'!$E$68</definedName>
    <definedName name="_SE020116_R0590_C0020">#REF!</definedName>
    <definedName name="_SE020116_R0590_EC0021" localSheetId="1">'SE.02.01'!$F$68</definedName>
    <definedName name="_SE020116_R0590_EC0021">#REF!</definedName>
    <definedName name="_SE020116_R0600_C0010" localSheetId="1">'SE.02.01'!$D$69</definedName>
    <definedName name="_SE020116_R0600_C0010">#REF!</definedName>
    <definedName name="_SE020116_R0600_C0020" localSheetId="1">'SE.02.01'!$E$69</definedName>
    <definedName name="_SE020116_R0600_C0020">#REF!</definedName>
    <definedName name="_SE020116_R0600_EC0021" localSheetId="1">'SE.02.01'!$F$69</definedName>
    <definedName name="_SE020116_R0600_EC0021">#REF!</definedName>
    <definedName name="_SE020116_R0610_C0010" localSheetId="1">'SE.02.01'!$D$70</definedName>
    <definedName name="_SE020116_R0610_C0010">#REF!</definedName>
    <definedName name="_SE020116_R0610_C0020" localSheetId="1">'SE.02.01'!$E$70</definedName>
    <definedName name="_SE020116_R0610_C0020">#REF!</definedName>
    <definedName name="_SE020116_R0610_EC0021" localSheetId="1">'SE.02.01'!$F$70</definedName>
    <definedName name="_SE020116_R0610_EC0021">#REF!</definedName>
    <definedName name="_SE020116_R0620_C0010" localSheetId="1">'SE.02.01'!$D$71</definedName>
    <definedName name="_SE020116_R0620_C0010">#REF!</definedName>
    <definedName name="_SE020116_R0620_C0020" localSheetId="1">'SE.02.01'!$E$71</definedName>
    <definedName name="_SE020116_R0620_C0020">#REF!</definedName>
    <definedName name="_SE020116_R0620_EC0021" localSheetId="1">'SE.02.01'!$F$71</definedName>
    <definedName name="_SE020116_R0620_EC0021">#REF!</definedName>
    <definedName name="_SE020116_R0630_C0010" localSheetId="1">'SE.02.01'!$D$72</definedName>
    <definedName name="_SE020116_R0630_C0010">#REF!</definedName>
    <definedName name="_SE020116_R0630_C0020" localSheetId="1">'SE.02.01'!$E$72</definedName>
    <definedName name="_SE020116_R0630_C0020">#REF!</definedName>
    <definedName name="_SE020116_R0630_EC0021" localSheetId="1">'SE.02.01'!$F$72</definedName>
    <definedName name="_SE020116_R0630_EC0021">#REF!</definedName>
    <definedName name="_SE020116_R0640_C0010" localSheetId="1">'SE.02.01'!$D$73</definedName>
    <definedName name="_SE020116_R0640_C0010">#REF!</definedName>
    <definedName name="_SE020116_R0640_C0020" localSheetId="1">'SE.02.01'!$E$73</definedName>
    <definedName name="_SE020116_R0640_C0020">#REF!</definedName>
    <definedName name="_SE020116_R0640_EC0021" localSheetId="1">'SE.02.01'!$F$73</definedName>
    <definedName name="_SE020116_R0640_EC0021">#REF!</definedName>
    <definedName name="_SE020116_R0650_C0010" localSheetId="1">'SE.02.01'!$D$74</definedName>
    <definedName name="_SE020116_R0650_C0010">#REF!</definedName>
    <definedName name="_SE020116_R0650_C0020" localSheetId="1">'SE.02.01'!$E$74</definedName>
    <definedName name="_SE020116_R0650_C0020">#REF!</definedName>
    <definedName name="_SE020116_R0650_EC0021" localSheetId="1">'SE.02.01'!$F$74</definedName>
    <definedName name="_SE020116_R0650_EC0021">#REF!</definedName>
    <definedName name="_SE020116_R0660_C0010" localSheetId="1">'SE.02.01'!$D$75</definedName>
    <definedName name="_SE020116_R0660_C0010">#REF!</definedName>
    <definedName name="_SE020116_R0660_C0020" localSheetId="1">'SE.02.01'!$E$75</definedName>
    <definedName name="_SE020116_R0660_C0020">#REF!</definedName>
    <definedName name="_SE020116_R0660_EC0021" localSheetId="1">'SE.02.01'!$F$75</definedName>
    <definedName name="_SE020116_R0660_EC0021">#REF!</definedName>
    <definedName name="_SE020116_R0670_C0010" localSheetId="1">'SE.02.01'!$D$76</definedName>
    <definedName name="_SE020116_R0670_C0010">#REF!</definedName>
    <definedName name="_SE020116_R0670_C0020" localSheetId="1">'SE.02.01'!$E$76</definedName>
    <definedName name="_SE020116_R0670_C0020">#REF!</definedName>
    <definedName name="_SE020116_R0670_EC0021" localSheetId="1">'SE.02.01'!$F$76</definedName>
    <definedName name="_SE020116_R0670_EC0021">#REF!</definedName>
    <definedName name="_SE020116_R0680_C0010" localSheetId="1">'SE.02.01'!$D$77</definedName>
    <definedName name="_SE020116_R0680_C0010">#REF!</definedName>
    <definedName name="_SE020116_R0680_C0020" localSheetId="1">'SE.02.01'!$E$77</definedName>
    <definedName name="_SE020116_R0680_C0020">#REF!</definedName>
    <definedName name="_SE020116_R0680_EC0021" localSheetId="1">'SE.02.01'!$F$77</definedName>
    <definedName name="_SE020116_R0680_EC0021">#REF!</definedName>
    <definedName name="_SE020116_R0690_C0010" localSheetId="1">'SE.02.01'!$D$78</definedName>
    <definedName name="_SE020116_R0690_C0010">#REF!</definedName>
    <definedName name="_SE020116_R0690_C0020" localSheetId="1">'SE.02.01'!$E$78</definedName>
    <definedName name="_SE020116_R0690_C0020">#REF!</definedName>
    <definedName name="_SE020116_R0690_EC0021" localSheetId="1">'SE.02.01'!$F$78</definedName>
    <definedName name="_SE020116_R0690_EC0021">#REF!</definedName>
    <definedName name="_SE020116_R0700_C0010" localSheetId="1">'SE.02.01'!$D$79</definedName>
    <definedName name="_SE020116_R0700_C0010">#REF!</definedName>
    <definedName name="_SE020116_R0700_C0020" localSheetId="1">'SE.02.01'!$E$79</definedName>
    <definedName name="_SE020116_R0700_C0020">#REF!</definedName>
    <definedName name="_SE020116_R0700_EC0021" localSheetId="1">'SE.02.01'!$F$79</definedName>
    <definedName name="_SE020116_R0700_EC0021">#REF!</definedName>
    <definedName name="_SE020116_R0710_C0010" localSheetId="1">'SE.02.01'!$D$80</definedName>
    <definedName name="_SE020116_R0710_C0010">#REF!</definedName>
    <definedName name="_SE020116_R0710_C0020" localSheetId="1">'SE.02.01'!$E$80</definedName>
    <definedName name="_SE020116_R0710_C0020">#REF!</definedName>
    <definedName name="_SE020116_R0710_EC0021" localSheetId="1">'SE.02.01'!$F$80</definedName>
    <definedName name="_SE020116_R0710_EC0021">#REF!</definedName>
    <definedName name="_SE020116_R0720_C0010" localSheetId="1">'SE.02.01'!$D$81</definedName>
    <definedName name="_SE020116_R0720_C0010">#REF!</definedName>
    <definedName name="_SE020116_R0720_C0020" localSheetId="1">'SE.02.01'!$E$81</definedName>
    <definedName name="_SE020116_R0720_C0020">#REF!</definedName>
    <definedName name="_SE020116_R0720_EC0021" localSheetId="1">'SE.02.01'!$F$81</definedName>
    <definedName name="_SE020116_R0720_EC0021">#REF!</definedName>
    <definedName name="_SE020116_R0730_C0010" localSheetId="1">'SE.02.01'!$D$82</definedName>
    <definedName name="_SE020116_R0730_C0010">#REF!</definedName>
    <definedName name="_SE020116_R0730_C0020" localSheetId="1">'SE.02.01'!$E$82</definedName>
    <definedName name="_SE020116_R0730_C0020">#REF!</definedName>
    <definedName name="_SE020116_R0730_EC0021" localSheetId="1">'SE.02.01'!$F$82</definedName>
    <definedName name="_SE020116_R0730_EC0021">#REF!</definedName>
    <definedName name="_SE020116_R0740_C0010" localSheetId="1">'SE.02.01'!$D$83</definedName>
    <definedName name="_SE020116_R0740_C0010">#REF!</definedName>
    <definedName name="_SE020116_R0740_C0020" localSheetId="1">'SE.02.01'!$E$83</definedName>
    <definedName name="_SE020116_R0740_C0020">#REF!</definedName>
    <definedName name="_SE020116_R0740_EC0021" localSheetId="1">'SE.02.01'!$F$83</definedName>
    <definedName name="_SE020116_R0740_EC0021">#REF!</definedName>
    <definedName name="_SE020116_R0750_C0010" localSheetId="1">'SE.02.01'!$D$84</definedName>
    <definedName name="_SE020116_R0750_C0010">#REF!</definedName>
    <definedName name="_SE020116_R0750_C0020" localSheetId="1">'SE.02.01'!$E$84</definedName>
    <definedName name="_SE020116_R0750_C0020">#REF!</definedName>
    <definedName name="_SE020116_R0750_EC0021" localSheetId="1">'SE.02.01'!$F$84</definedName>
    <definedName name="_SE020116_R0750_EC0021">#REF!</definedName>
    <definedName name="_SE020116_R0760_C0010" localSheetId="1">'SE.02.01'!$D$85</definedName>
    <definedName name="_SE020116_R0760_C0010">#REF!</definedName>
    <definedName name="_SE020116_R0760_C0020" localSheetId="1">'SE.02.01'!$E$85</definedName>
    <definedName name="_SE020116_R0760_C0020">#REF!</definedName>
    <definedName name="_SE020116_R0760_EC0021" localSheetId="1">'SE.02.01'!$F$85</definedName>
    <definedName name="_SE020116_R0760_EC0021">#REF!</definedName>
    <definedName name="_SE020116_R0770_C0010" localSheetId="1">'SE.02.01'!$D$86</definedName>
    <definedName name="_SE020116_R0770_C0010">#REF!</definedName>
    <definedName name="_SE020116_R0770_C0020" localSheetId="1">'SE.02.01'!$E$86</definedName>
    <definedName name="_SE020116_R0770_C0020">#REF!</definedName>
    <definedName name="_SE020116_R0770_EC0021" localSheetId="1">'SE.02.01'!$F$86</definedName>
    <definedName name="_SE020116_R0770_EC0021">#REF!</definedName>
    <definedName name="_SE020116_R0780_C0010" localSheetId="1">'SE.02.01'!$D$87</definedName>
    <definedName name="_SE020116_R0780_C0010">#REF!</definedName>
    <definedName name="_SE020116_R0780_C0020" localSheetId="1">'SE.02.01'!$E$87</definedName>
    <definedName name="_SE020116_R0780_C0020">#REF!</definedName>
    <definedName name="_SE020116_R0780_EC0021" localSheetId="1">'SE.02.01'!$F$87</definedName>
    <definedName name="_SE020116_R0780_EC0021">#REF!</definedName>
    <definedName name="_SE020116_R0790_C0010" localSheetId="1">'SE.02.01'!$D$88</definedName>
    <definedName name="_SE020116_R0790_C0010">#REF!</definedName>
    <definedName name="_SE020116_R0790_C0020" localSheetId="1">'SE.02.01'!$E$88</definedName>
    <definedName name="_SE020116_R0790_C0020">#REF!</definedName>
    <definedName name="_SE020116_R0790_EC0021" localSheetId="1">'SE.02.01'!$F$88</definedName>
    <definedName name="_SE020116_R0790_EC0021">#REF!</definedName>
    <definedName name="_SE020116_R0800_C0010" localSheetId="1">'SE.02.01'!$D$89</definedName>
    <definedName name="_SE020116_R0800_C0010">#REF!</definedName>
    <definedName name="_SE020116_R0800_C0020" localSheetId="1">'SE.02.01'!$E$89</definedName>
    <definedName name="_SE020116_R0800_C0020">#REF!</definedName>
    <definedName name="_SE020116_R0800_EC0021" localSheetId="1">'SE.02.01'!$F$89</definedName>
    <definedName name="_SE020116_R0800_EC0021">#REF!</definedName>
    <definedName name="_SE020116_R0810_C0010" localSheetId="1">'SE.02.01'!$D$93</definedName>
    <definedName name="_SE020116_R0810_C0010">#REF!</definedName>
    <definedName name="_SE020116_R0810_C0020" localSheetId="1">'SE.02.01'!$E$93</definedName>
    <definedName name="_SE020116_R0810_C0020">#REF!</definedName>
    <definedName name="_SE020116_R0810_EC0021" localSheetId="1">'SE.02.01'!$F$93</definedName>
    <definedName name="_SE020116_R0810_EC0021">#REF!</definedName>
    <definedName name="_SE020116_R0820_C0010" localSheetId="1">'SE.02.01'!$D$99</definedName>
    <definedName name="_SE020116_R0820_C0010">#REF!</definedName>
    <definedName name="_SE020116_R0820_C0020" localSheetId="1">'SE.02.01'!$E$99</definedName>
    <definedName name="_SE020116_R0820_C0020">#REF!</definedName>
    <definedName name="_SE020116_R0820_EC0021" localSheetId="1">'SE.02.01'!$F$99</definedName>
    <definedName name="_SE020116_R0820_EC0021">#REF!</definedName>
    <definedName name="_SE020116_R0830_C0010" localSheetId="1">'SE.02.01'!$D$100</definedName>
    <definedName name="_SE020116_R0830_C0010">#REF!</definedName>
    <definedName name="_SE020116_R0830_C0020" localSheetId="1">'SE.02.01'!$E$100</definedName>
    <definedName name="_SE020116_R0830_C0020">#REF!</definedName>
    <definedName name="_SE020116_R0830_EC0021" localSheetId="1">'SE.02.01'!$F$100</definedName>
    <definedName name="_SE020116_R0830_EC0021">#REF!</definedName>
    <definedName name="_SE020116_R0840_C0010" localSheetId="1">'SE.02.01'!$D$101</definedName>
    <definedName name="_SE020116_R0840_C0010">#REF!</definedName>
    <definedName name="_SE020116_R0840_C0020" localSheetId="1">'SE.02.01'!$E$101</definedName>
    <definedName name="_SE020116_R0840_C0020">#REF!</definedName>
    <definedName name="_SE020116_R0840_EC0021" localSheetId="1">'SE.02.01'!$F$101</definedName>
    <definedName name="_SE020116_R0840_EC0021">#REF!</definedName>
    <definedName name="_SE020116_R0850_C0010" localSheetId="1">'SE.02.01'!$D$102</definedName>
    <definedName name="_SE020116_R0850_C0010">#REF!</definedName>
    <definedName name="_SE020116_R0850_C0020" localSheetId="1">'SE.02.01'!$E$102</definedName>
    <definedName name="_SE020116_R0850_C0020">#REF!</definedName>
    <definedName name="_SE020116_R0850_EC0021" localSheetId="1">'SE.02.01'!$F$102</definedName>
    <definedName name="_SE020116_R0850_EC0021">#REF!</definedName>
    <definedName name="_SE020116_R0860_C0010" localSheetId="1">'SE.02.01'!$D$109</definedName>
    <definedName name="_SE020116_R0860_C0010">#REF!</definedName>
    <definedName name="_SE020116_R0860_C0020" localSheetId="1">'SE.02.01'!$E$109</definedName>
    <definedName name="_SE020116_R0860_C0020">#REF!</definedName>
    <definedName name="_SE020116_R0860_EC0021" localSheetId="1">'SE.02.01'!$F$109</definedName>
    <definedName name="_SE020116_R0860_EC0021">#REF!</definedName>
    <definedName name="_SE020116_R0870_C0010" localSheetId="1">'SE.02.01'!$D$110</definedName>
    <definedName name="_SE020116_R0870_C0010">#REF!</definedName>
    <definedName name="_SE020116_R0870_C0020" localSheetId="1">'SE.02.01'!$E$110</definedName>
    <definedName name="_SE020116_R0870_C0020">#REF!</definedName>
    <definedName name="_SE020116_R0870_EC0021" localSheetId="1">'SE.02.01'!$F$110</definedName>
    <definedName name="_SE020116_R0870_EC0021">#REF!</definedName>
    <definedName name="_SE020116_R0880_C0010" localSheetId="1">'SE.02.01'!$D$111</definedName>
    <definedName name="_SE020116_R0880_C0010">#REF!</definedName>
    <definedName name="_SE020116_R0880_C0020" localSheetId="1">'SE.02.01'!$E$111</definedName>
    <definedName name="_SE020116_R0880_C0020">#REF!</definedName>
    <definedName name="_SE020116_R0880_EC0021" localSheetId="1">'SE.02.01'!$F$111</definedName>
    <definedName name="_SE020116_R0880_EC0021">#REF!</definedName>
    <definedName name="_SE020116_R0900_C0010" localSheetId="1">'SE.02.01'!$D$112</definedName>
    <definedName name="_SE020116_R0900_C0010">#REF!</definedName>
    <definedName name="_SE020116_R0900_C0020" localSheetId="1">'SE.02.01'!$E$112</definedName>
    <definedName name="_SE020116_R0900_C0020">#REF!</definedName>
    <definedName name="_SE020116_R0900_EC0021" localSheetId="1">'SE.02.01'!$F$112</definedName>
    <definedName name="_SE020116_R0900_EC0021">#REF!</definedName>
    <definedName name="_SE020116_R1000_C0010" localSheetId="1">'SE.02.01'!$D$113</definedName>
    <definedName name="_SE020116_R1000_C0010">#REF!</definedName>
    <definedName name="_SE020116_R1000_C0020" localSheetId="1">'SE.02.01'!$E$113</definedName>
    <definedName name="_SE020116_R1000_C0020">#REF!</definedName>
    <definedName name="_SE020116_R1000_EC0021" localSheetId="1">'SE.02.01'!$F$113</definedName>
    <definedName name="_SE020116_R1000_EC0021">#REF!</definedName>
    <definedName name="a0140823ab1e749969c892d2b115d91d1" hidden="1">'[1]1'!$A$443:$A$691</definedName>
    <definedName name="a17b5063195c2457f999a5e46aa8a0e44" hidden="1">'[1]1'!$A$4507:$A$4513</definedName>
    <definedName name="a52285387505f4c54b699d8d2ae815ff0" hidden="1">'[1]1'!$A$4471:$A$4475</definedName>
    <definedName name="a56f83da151484d9aa410b8e0311336b1" hidden="1">'[1]1'!$A$4465:$A$4470</definedName>
    <definedName name="a5be6cdd2801349d18713f162b2ab1475" hidden="1">'[1]1'!$A$4867:$A$4870</definedName>
    <definedName name="a5fcad64ec11a454c8f1a218c5de0f8d8" hidden="1">'[1]1'!$A$4498:$A$4506</definedName>
    <definedName name="a6c0005107b63420aa113a24ac36f3e5d" hidden="1">'[1]1'!$A$4476:$A$4480</definedName>
    <definedName name="a6cf6dd4cde1c4ee9998a8a1c8a8be590" hidden="1">'[1]1'!$A$3612:$A$3614</definedName>
    <definedName name="a731a667de26a4d21904991633486d2a4" hidden="1">'[1]1'!$A$4863:$A$4866</definedName>
    <definedName name="a798ecb840c614870a63525360638205b" hidden="1">'[1]1'!$A$4481:$A$4489</definedName>
    <definedName name="a81028c1f00704372913fb894ab664647" hidden="1">'[1]1'!$A$3384:$A$3386</definedName>
    <definedName name="a86f45379735c4a08b0624d264334959d" hidden="1">'[1]1'!$A$3390:$A$3392</definedName>
    <definedName name="a88defa804ed74849a87e499c440aca57" hidden="1">'[1]1'!$A$4858:$A$4862</definedName>
    <definedName name="a9466033f19284e2bb11f7d278587d0fa" hidden="1">'[1]1'!$A$256:$A$442</definedName>
    <definedName name="aacb30d648b9549c4bff25374af079dcb" hidden="1">'[1]1'!$A$3374:$A$3378</definedName>
    <definedName name="ab03858bf0b1c469ca57532c2c06d118e" hidden="1">'[1]1'!$A$3359:$A$3364</definedName>
    <definedName name="ac2e103ac348440199a87baa63d7407f3" hidden="1">'[1]1'!$A$3615:$A$3617</definedName>
    <definedName name="acf38ba50fef243b780384b6fee0bb121" hidden="1">'[1]1'!$A$3387:$A$3389</definedName>
    <definedName name="addf73892a916449d857944c640f07ad6" hidden="1">'[1]1'!$A$3393:$A$3611</definedName>
    <definedName name="ae5d2f2fe6f264925869c6935ec78fab1" hidden="1">'[1]1'!$A$4871:$A$4875</definedName>
    <definedName name="af49eb3f8c79a455995c8437f58ce9244" hidden="1">'[1]1'!$A$4490:$A$4497</definedName>
    <definedName name="afd590cd1216e439da28c1c145ce48b3b" hidden="1">'[1]1'!$A$3379:$A$3383</definedName>
    <definedName name="_xlnm.Print_Area" localSheetId="0">Index!$B$1:$C$22</definedName>
    <definedName name="AguWbType" hidden="1">"SDD1DEBC3-CB8B-4291-9B5A-33BAE8059AAA"</definedName>
    <definedName name="AguWbType2" hidden="1">"XbrlDPM"</definedName>
    <definedName name="Entity">"ARAS"</definedName>
    <definedName name="RptDate">"2018-12-31T00:00:00.0000000"</definedName>
    <definedName name="RptType">"Solvency"</definedName>
    <definedName name="S02010201_R0030_C0010">S02010201D!$D$11</definedName>
    <definedName name="S02010201_R0040_C0010">S02010201D!$D$12</definedName>
    <definedName name="S02010201_R0050_C0010">S02010201D!$D$13</definedName>
    <definedName name="S02010201_R0060_C0010">S02010201D!$D$14</definedName>
    <definedName name="S02010201_R0070_C0010">S02010201D!$D$15</definedName>
    <definedName name="S02010201_R0080_C0010">S02010201D!$D$16</definedName>
    <definedName name="S02010201_R0090_C0010">S02010201D!$D$17</definedName>
    <definedName name="S02010201_R0190_C0010">S02010201D!$D$27</definedName>
    <definedName name="S02010201_R0670_C0010">S02010201D!$D$69</definedName>
    <definedName name="S02010201_R0680_C0010">S02010201D!$D$70</definedName>
    <definedName name="S02010201_R0690_C0010">S02010201D!$D$71</definedName>
    <definedName name="S02010201_R0700_C0010">S02010201D!$D$72</definedName>
    <definedName name="S02010201_R0710_C0010">S02010201D!$D$73</definedName>
    <definedName name="S02010201_R0720_C0010">S02010201D!$D$74</definedName>
    <definedName name="S02010201_R0740_C0010">S02010201D!$D$75</definedName>
    <definedName name="S02010201_R0750_C0010">S02010201D!$D$76</definedName>
    <definedName name="S02010201_R0760_C0010">S02010201D!$D$77</definedName>
    <definedName name="S02010201_R0770_C0010">S02010201D!$D$78</definedName>
    <definedName name="S02010201_R0780_C0010">S02010201D!$D$79</definedName>
    <definedName name="S02010201_R0790_C0010">S02010201D!$D$80</definedName>
    <definedName name="S02010201_R0800_C0010">S02010201D!$D$81</definedName>
    <definedName name="S02010201_R0810_C0010">S02010201D!$D$82</definedName>
    <definedName name="S02010201_R0820_C0010">S02010201D!$D$83</definedName>
    <definedName name="S02010201_R0830_C0010">S02010201D!$D$84</definedName>
    <definedName name="S02010201_R0840_C0010">S02010201D!$D$85</definedName>
    <definedName name="S02010201_R0850_C0010">S02010201D!$D$86</definedName>
    <definedName name="S02010201_R0860_C0010">S02010201D!$D$87</definedName>
    <definedName name="S02010201_R0870_C0010">S02010201D!$D$88</definedName>
    <definedName name="S02010201_R0880_C0010">S02010201D!$D$89</definedName>
    <definedName name="S02010201_R0900_C0010">S02010201D!$D$90</definedName>
    <definedName name="S02010201_R1000_C0010">S02010201D!$D$91</definedName>
    <definedName name="S05010102_R1410_C0210">#REF!</definedName>
    <definedName name="S05010102_R1620_C0240">#REF!</definedName>
    <definedName name="S05010102_R1620_C0250">#REF!</definedName>
    <definedName name="S05010102_R1620_C0260">#REF!</definedName>
    <definedName name="S05010102_R1700_C0210">#REF!</definedName>
    <definedName name="S05010102_R1700_C0220">#REF!</definedName>
    <definedName name="S05010102_R1700_C0230">#REF!</definedName>
    <definedName name="S05010102_R1700_C0240">#REF!</definedName>
    <definedName name="S05010102_R1700_C0250">#REF!</definedName>
    <definedName name="S05010102_R1700_C0260">#REF!</definedName>
    <definedName name="S05010102_R1700_C0270">#REF!</definedName>
    <definedName name="S05010102_R1700_C0280">#REF!</definedName>
    <definedName name="S05010102_R1700_C0300">#REF!</definedName>
    <definedName name="S05010102_R1710_C0240">#REF!</definedName>
    <definedName name="S05010102_R1710_C0250">#REF!</definedName>
    <definedName name="S05010102_R1710_C0260">#REF!</definedName>
    <definedName name="S05010102_R1710_C0270">#REF!</definedName>
    <definedName name="S05010102_R1710_C0280">#REF!</definedName>
    <definedName name="S05010102_R1710_C0300">#REF!</definedName>
    <definedName name="S05010102_R1720_C0240">#REF!</definedName>
    <definedName name="S05010102_R1720_C0250">#REF!</definedName>
    <definedName name="S05010102_R1720_C0260">#REF!</definedName>
    <definedName name="S05010102_R1720_C0270">#REF!</definedName>
    <definedName name="S05010102_R1720_C0280">#REF!</definedName>
    <definedName name="S05010102_R1720_C0300">#REF!</definedName>
    <definedName name="S05010102_R1800_C0240">#REF!</definedName>
    <definedName name="S05010102_R1800_C0250">#REF!</definedName>
    <definedName name="S05010102_R1800_C0260">#REF!</definedName>
    <definedName name="S05010102_R1800_C0270">#REF!</definedName>
    <definedName name="S05010102_R1800_C0280">#REF!</definedName>
    <definedName name="S05010102_R1800_C0300">#REF!</definedName>
    <definedName name="S05010102_R1900_C0240">#REF!</definedName>
    <definedName name="S05010102_R1900_C0250">#REF!</definedName>
    <definedName name="S05010102_R1900_C0260">#REF!</definedName>
    <definedName name="S05010102_R1900_C0270">#REF!</definedName>
    <definedName name="S05010102_R1900_C0280">#REF!</definedName>
    <definedName name="S05010102_R1900_C0300">#REF!</definedName>
    <definedName name="S05010102_R1910_C0240">#REF!</definedName>
    <definedName name="S05010102_R1910_C0250">#REF!</definedName>
    <definedName name="S05010102_R1910_C0260">#REF!</definedName>
    <definedName name="S05010102_R1910_C0270">#REF!</definedName>
    <definedName name="S05010102_R1910_C0280">#REF!</definedName>
    <definedName name="S05010102_R1910_C0300">#REF!</definedName>
    <definedName name="S05010102_R1920_C0240">#REF!</definedName>
    <definedName name="S05010102_R1920_C0250">#REF!</definedName>
    <definedName name="S05010102_R1920_C0260">#REF!</definedName>
    <definedName name="S05010102_R1920_C0270">#REF!</definedName>
    <definedName name="S05010102_R1920_C0280">#REF!</definedName>
    <definedName name="S05010102_R1920_C0300">#REF!</definedName>
    <definedName name="S05010102_R2000_C0240">#REF!</definedName>
    <definedName name="S05010102_R2000_C0250">#REF!</definedName>
    <definedName name="S05010102_R2000_C0260">#REF!</definedName>
    <definedName name="S05010102_R2000_C0270">#REF!</definedName>
    <definedName name="S05010102_R2000_C0280">#REF!</definedName>
    <definedName name="S05010102_R2000_C0300">#REF!</definedName>
    <definedName name="S05010102_R2010_C0240">#REF!</definedName>
    <definedName name="S05010102_R2010_C0250">#REF!</definedName>
    <definedName name="S05010102_R2010_C0260">#REF!</definedName>
    <definedName name="S05010102_R2010_C0270">#REF!</definedName>
    <definedName name="S05010102_R2010_C0280">#REF!</definedName>
    <definedName name="S05010102_R2010_C0300">#REF!</definedName>
    <definedName name="S05010102_R2020_C0240">#REF!</definedName>
    <definedName name="S05010102_R2020_C0250">#REF!</definedName>
    <definedName name="S05010102_R2020_C0260">#REF!</definedName>
    <definedName name="S05010102_R2020_C0270">#REF!</definedName>
    <definedName name="S05010102_R2020_C0280">#REF!</definedName>
    <definedName name="S05010102_R2020_C0300">#REF!</definedName>
    <definedName name="S05010102_R2100_C0240">#REF!</definedName>
    <definedName name="S05010102_R2100_C0250">#REF!</definedName>
    <definedName name="S05010102_R2100_C0260">#REF!</definedName>
    <definedName name="S05010102_R2100_C0270">#REF!</definedName>
    <definedName name="S05010102_R2100_C0280">#REF!</definedName>
    <definedName name="S05010102_R2100_C0300">#REF!</definedName>
    <definedName name="S05010102_R2110_C0240">#REF!</definedName>
    <definedName name="S05010102_R2110_C0250">#REF!</definedName>
    <definedName name="S05010102_R2110_C0260">#REF!</definedName>
    <definedName name="S05010102_R2110_C0270">#REF!</definedName>
    <definedName name="S05010102_R2110_C0280">#REF!</definedName>
    <definedName name="S05010102_R2110_C0300">#REF!</definedName>
    <definedName name="S05010102_R2120_C0240">#REF!</definedName>
    <definedName name="S05010102_R2120_C0250">#REF!</definedName>
    <definedName name="S05010102_R2120_C0260">#REF!</definedName>
    <definedName name="S05010102_R2120_C0270">#REF!</definedName>
    <definedName name="S05010102_R2120_C0280">#REF!</definedName>
    <definedName name="S05010102_R2120_C0300">#REF!</definedName>
    <definedName name="S05010102_R2200_C0240">#REF!</definedName>
    <definedName name="S05010102_R2200_C0250">#REF!</definedName>
    <definedName name="S05010102_R2200_C0260">#REF!</definedName>
    <definedName name="S05010102_R2200_C0270">#REF!</definedName>
    <definedName name="S05010102_R2200_C0280">#REF!</definedName>
    <definedName name="S05010102_R2200_C0300">#REF!</definedName>
    <definedName name="S05010102_R2210_C0240">#REF!</definedName>
    <definedName name="S05010102_R2210_C0250">#REF!</definedName>
    <definedName name="S05010102_R2210_C0260">#REF!</definedName>
    <definedName name="S05010102_R2210_C0270">#REF!</definedName>
    <definedName name="S05010102_R2210_C0280">#REF!</definedName>
    <definedName name="S05010102_R2210_C0300">#REF!</definedName>
    <definedName name="S05010102_R2220_C0240">#REF!</definedName>
    <definedName name="S05010102_R2220_C0250">#REF!</definedName>
    <definedName name="S05010102_R2220_C0260">#REF!</definedName>
    <definedName name="S05010102_R2220_C0270">#REF!</definedName>
    <definedName name="S05010102_R2220_C0280">#REF!</definedName>
    <definedName name="S05010102_R2220_C0300">#REF!</definedName>
    <definedName name="S05010102_R2300_C0240">#REF!</definedName>
    <definedName name="S05010102_R2300_C0250">#REF!</definedName>
    <definedName name="S05010102_R2300_C0260">#REF!</definedName>
    <definedName name="S05010102_R2300_C0270">#REF!</definedName>
    <definedName name="S05010102_R2300_C0280">#REF!</definedName>
    <definedName name="S05010102_R2300_C0300">#REF!</definedName>
    <definedName name="S05010102_R2310_C0240">#REF!</definedName>
    <definedName name="S05010102_R2310_C0250">#REF!</definedName>
    <definedName name="S05010102_R2310_C0260">#REF!</definedName>
    <definedName name="S05010102_R2310_C0270">#REF!</definedName>
    <definedName name="S05010102_R2310_C0280">#REF!</definedName>
    <definedName name="S05010102_R2310_C0300">#REF!</definedName>
    <definedName name="S05010102_R2320_C0240">#REF!</definedName>
    <definedName name="S05010102_R2320_C0250">#REF!</definedName>
    <definedName name="S05010102_R2320_C0260">#REF!</definedName>
    <definedName name="S05010102_R2320_C0270">#REF!</definedName>
    <definedName name="S05010102_R2320_C0280">#REF!</definedName>
    <definedName name="S05010102_R2320_C0300">#REF!</definedName>
    <definedName name="S05010102_R2400_C0240">#REF!</definedName>
    <definedName name="S05010102_R2400_C0250">#REF!</definedName>
    <definedName name="S05010102_R2400_C0260">#REF!</definedName>
    <definedName name="S05010102_R2400_C0270">#REF!</definedName>
    <definedName name="S05010102_R2400_C0280">#REF!</definedName>
    <definedName name="S05010102_R2400_C0300">#REF!</definedName>
    <definedName name="S05010102_R2500_C0240">#REF!</definedName>
    <definedName name="S05010102_R2500_C0250">#REF!</definedName>
    <definedName name="S05010102_R2500_C0260">#REF!</definedName>
    <definedName name="S05010102_R2500_C0270">#REF!</definedName>
    <definedName name="S05010102_R2500_C0280">#REF!</definedName>
    <definedName name="S05010102_R2500_C0300">#REF!</definedName>
    <definedName name="S05010102_R2600_C0240">#REF!</definedName>
    <definedName name="S05010102_R2600_C0250">#REF!</definedName>
    <definedName name="S05010102_R2600_C0260">#REF!</definedName>
    <definedName name="S05010102_R2600_C0270">#REF!</definedName>
    <definedName name="S05010102_R2600_C0280">#REF!</definedName>
    <definedName name="S05010102_R2600_C0300">#REF!</definedName>
    <definedName name="S05010102_R2700_C0240">#REF!</definedName>
    <definedName name="S05010102_R2700_C0250">#REF!</definedName>
    <definedName name="S05010102_R2700_C0260">#REF!</definedName>
    <definedName name="S05010102_R2700_C0270">#REF!</definedName>
    <definedName name="S05010102_R2700_C0280">#REF!</definedName>
    <definedName name="S05010102_R2700_C0300">#REF!</definedName>
    <definedName name="S120101_R0010_C0020">#REF!</definedName>
    <definedName name="S120101_R0010_C0120">#REF!</definedName>
    <definedName name="S120101_R0010_C0130">#REF!</definedName>
    <definedName name="S120101_R0010_C0140">#REF!</definedName>
    <definedName name="S120101_R0010_C0150">#REF!</definedName>
    <definedName name="S120101_R0010_C0160">#REF!</definedName>
    <definedName name="S120101_R0010_C0170">#REF!</definedName>
    <definedName name="S120101_R0010_C0180">#REF!</definedName>
    <definedName name="S120101_R0010_C0190">#REF!</definedName>
    <definedName name="S120101_R0010_C0200">#REF!</definedName>
    <definedName name="S120101_R0010_C0210">#REF!</definedName>
    <definedName name="S120101_R0020_C0020">#REF!</definedName>
    <definedName name="S120101_R0020_C0120">#REF!</definedName>
    <definedName name="S120101_R0020_C0130">#REF!</definedName>
    <definedName name="S120101_R0020_C0140">#REF!</definedName>
    <definedName name="S120101_R0020_C0150">#REF!</definedName>
    <definedName name="S120101_R0020_C0160">#REF!</definedName>
    <definedName name="S120101_R0020_C0170">#REF!</definedName>
    <definedName name="S120101_R0020_C0180">#REF!</definedName>
    <definedName name="S120101_R0020_C0190">#REF!</definedName>
    <definedName name="S120101_R0020_C0200">#REF!</definedName>
    <definedName name="S120101_R0020_C0210">#REF!</definedName>
    <definedName name="S120101_R0030_C0120">#REF!</definedName>
    <definedName name="S120101_R0030_C0130">#REF!</definedName>
    <definedName name="S120101_R0030_C0140">#REF!</definedName>
    <definedName name="S120101_R0030_C0150">#REF!</definedName>
    <definedName name="S120101_R0030_C0160">#REF!</definedName>
    <definedName name="S120101_R0030_C0170">#REF!</definedName>
    <definedName name="S120101_R0030_C0180">#REF!</definedName>
    <definedName name="S120101_R0030_C0190">#REF!</definedName>
    <definedName name="S120101_R0030_C0200">#REF!</definedName>
    <definedName name="S120101_R0030_C0210">#REF!</definedName>
    <definedName name="S120101_R0040_C0120">#REF!</definedName>
    <definedName name="S120101_R0040_C0130">#REF!</definedName>
    <definedName name="S120101_R0040_C0140">#REF!</definedName>
    <definedName name="S120101_R0040_C0150">#REF!</definedName>
    <definedName name="S120101_R0040_C0160">#REF!</definedName>
    <definedName name="S120101_R0040_C0170">#REF!</definedName>
    <definedName name="S120101_R0040_C0180">#REF!</definedName>
    <definedName name="S120101_R0040_C0190">#REF!</definedName>
    <definedName name="S120101_R0040_C0200">#REF!</definedName>
    <definedName name="S120101_R0040_C0210">#REF!</definedName>
    <definedName name="S120101_R0050_C0120">#REF!</definedName>
    <definedName name="S120101_R0050_C0130">#REF!</definedName>
    <definedName name="S120101_R0050_C0140">#REF!</definedName>
    <definedName name="S120101_R0050_C0150">#REF!</definedName>
    <definedName name="S120101_R0050_C0160">#REF!</definedName>
    <definedName name="S120101_R0050_C0170">#REF!</definedName>
    <definedName name="S120101_R0050_C0180">#REF!</definedName>
    <definedName name="S120101_R0050_C0190">#REF!</definedName>
    <definedName name="S120101_R0050_C0200">#REF!</definedName>
    <definedName name="S120101_R0050_C0210">#REF!</definedName>
    <definedName name="S120101_R0060_C0120">#REF!</definedName>
    <definedName name="S120101_R0060_C0130">#REF!</definedName>
    <definedName name="S120101_R0060_C0140">#REF!</definedName>
    <definedName name="S120101_R0060_C0150">#REF!</definedName>
    <definedName name="S120101_R0060_C0160">#REF!</definedName>
    <definedName name="S120101_R0060_C0170">#REF!</definedName>
    <definedName name="S120101_R0060_C0180">#REF!</definedName>
    <definedName name="S120101_R0060_C0190">#REF!</definedName>
    <definedName name="S120101_R0060_C0200">#REF!</definedName>
    <definedName name="S120101_R0060_C0210">#REF!</definedName>
    <definedName name="S120101_R0070_C0120">#REF!</definedName>
    <definedName name="S120101_R0070_C0130">#REF!</definedName>
    <definedName name="S120101_R0070_C0140">#REF!</definedName>
    <definedName name="S120101_R0070_C0150">#REF!</definedName>
    <definedName name="S120101_R0070_C0160">#REF!</definedName>
    <definedName name="S120101_R0070_C0170">#REF!</definedName>
    <definedName name="S120101_R0070_C0180">#REF!</definedName>
    <definedName name="S120101_R0070_C0190">#REF!</definedName>
    <definedName name="S120101_R0070_C0200">#REF!</definedName>
    <definedName name="S120101_R0070_C0210">#REF!</definedName>
    <definedName name="S120101_R0080_C0120">#REF!</definedName>
    <definedName name="S120101_R0080_C0130">#REF!</definedName>
    <definedName name="S120101_R0080_C0140">#REF!</definedName>
    <definedName name="S120101_R0080_C0150">#REF!</definedName>
    <definedName name="S120101_R0080_C0160">#REF!</definedName>
    <definedName name="S120101_R0080_C0170">#REF!</definedName>
    <definedName name="S120101_R0080_C0180">#REF!</definedName>
    <definedName name="S120101_R0080_C0190">#REF!</definedName>
    <definedName name="S120101_R0080_C0200">#REF!</definedName>
    <definedName name="S120101_R0080_C0210">#REF!</definedName>
    <definedName name="S120101_R0090_C0050">#REF!</definedName>
    <definedName name="S120101_R0090_C0060">#REF!</definedName>
    <definedName name="S120101_R0090_C0070">#REF!</definedName>
    <definedName name="S120101_R0090_C0120">#REF!</definedName>
    <definedName name="S120101_R0090_C0130">#REF!</definedName>
    <definedName name="S120101_R0090_C0140">#REF!</definedName>
    <definedName name="S120101_R0090_C0150">#REF!</definedName>
    <definedName name="S120101_R0090_C0160">#REF!</definedName>
    <definedName name="S120101_R0090_C0170">#REF!</definedName>
    <definedName name="S120101_R0090_C0180">#REF!</definedName>
    <definedName name="S120101_R0090_C0190">#REF!</definedName>
    <definedName name="S120101_R0090_C0200">#REF!</definedName>
    <definedName name="S120101_R0090_C0210">#REF!</definedName>
    <definedName name="S120101_R0100_C0020">#REF!</definedName>
    <definedName name="S120101_R0100_C0030">#REF!</definedName>
    <definedName name="S120101_R0100_C0040">#REF!</definedName>
    <definedName name="S120101_R0100_C0050">#REF!</definedName>
    <definedName name="S120101_R0100_C0060">#REF!</definedName>
    <definedName name="S120101_R0100_C0070">#REF!</definedName>
    <definedName name="S120101_R0100_C0080">#REF!</definedName>
    <definedName name="S120101_R0100_C0090">#REF!</definedName>
    <definedName name="S120101_R0100_C0100">#REF!</definedName>
    <definedName name="S120101_R0100_C0110">#REF!</definedName>
    <definedName name="S120101_R0100_C0120">#REF!</definedName>
    <definedName name="S120101_R0100_C0130">#REF!</definedName>
    <definedName name="S120101_R0100_C0140">#REF!</definedName>
    <definedName name="S120101_R0100_C0150">#REF!</definedName>
    <definedName name="S120101_R0100_C0160">#REF!</definedName>
    <definedName name="S120101_R0100_C0170">#REF!</definedName>
    <definedName name="S120101_R0100_C0180">#REF!</definedName>
    <definedName name="S120101_R0100_C0190">#REF!</definedName>
    <definedName name="S120101_R0100_C0200">#REF!</definedName>
    <definedName name="S120101_R0100_C0210">#REF!</definedName>
    <definedName name="S120101_R0110_C0050">#REF!</definedName>
    <definedName name="S120101_R0110_C0060">#REF!</definedName>
    <definedName name="S120101_R0110_C0070">#REF!</definedName>
    <definedName name="S120101_R0110_C0080">#REF!</definedName>
    <definedName name="S120101_R0110_C0090">#REF!</definedName>
    <definedName name="S120101_R0110_C0100">#REF!</definedName>
    <definedName name="S120101_R0110_C0110">#REF!</definedName>
    <definedName name="S120101_R0110_C0120">#REF!</definedName>
    <definedName name="S120101_R0110_C0130">#REF!</definedName>
    <definedName name="S120101_R0110_C0140">#REF!</definedName>
    <definedName name="S120101_R0110_C0150">#REF!</definedName>
    <definedName name="S120101_R0110_C0160">#REF!</definedName>
    <definedName name="S120101_R0110_C0170">#REF!</definedName>
    <definedName name="S120101_R0110_C0180">#REF!</definedName>
    <definedName name="S120101_R0110_C0190">#REF!</definedName>
    <definedName name="S120101_R0110_C0200">#REF!</definedName>
    <definedName name="S120101_R0110_C0210">#REF!</definedName>
    <definedName name="S120101_R0120_C0050">#REF!</definedName>
    <definedName name="S120101_R0120_C0060">#REF!</definedName>
    <definedName name="S120101_R0120_C0070">#REF!</definedName>
    <definedName name="S120101_R0120_C0080">#REF!</definedName>
    <definedName name="S120101_R0120_C0090">#REF!</definedName>
    <definedName name="S120101_R0120_C0100">#REF!</definedName>
    <definedName name="S120101_R0120_C0110">#REF!</definedName>
    <definedName name="S120101_R0120_C0120">#REF!</definedName>
    <definedName name="S120101_R0120_C0130">#REF!</definedName>
    <definedName name="S120101_R0120_C0140">#REF!</definedName>
    <definedName name="S120101_R0120_C0150">#REF!</definedName>
    <definedName name="S120101_R0120_C0160">#REF!</definedName>
    <definedName name="S120101_R0120_C0170">#REF!</definedName>
    <definedName name="S120101_R0120_C0180">#REF!</definedName>
    <definedName name="S120101_R0120_C0190">#REF!</definedName>
    <definedName name="S120101_R0120_C0200">#REF!</definedName>
    <definedName name="S120101_R0120_C0210">#REF!</definedName>
    <definedName name="S120101_R0130_C0050">#REF!</definedName>
    <definedName name="S120101_R0130_C0060">#REF!</definedName>
    <definedName name="S120101_R0130_C0070">#REF!</definedName>
    <definedName name="S120101_R0130_C0080">#REF!</definedName>
    <definedName name="S120101_R0130_C0090">#REF!</definedName>
    <definedName name="S120101_R0130_C0100">#REF!</definedName>
    <definedName name="S120101_R0130_C0110">#REF!</definedName>
    <definedName name="S120101_R0130_C0120">#REF!</definedName>
    <definedName name="S120101_R0130_C0130">#REF!</definedName>
    <definedName name="S120101_R0130_C0140">#REF!</definedName>
    <definedName name="S120101_R0130_C0150">#REF!</definedName>
    <definedName name="S120101_R0130_C0160">#REF!</definedName>
    <definedName name="S120101_R0130_C0170">#REF!</definedName>
    <definedName name="S120101_R0130_C0180">#REF!</definedName>
    <definedName name="S120101_R0130_C0190">#REF!</definedName>
    <definedName name="S120101_R0130_C0200">#REF!</definedName>
    <definedName name="S120101_R0130_C0210">#REF!</definedName>
    <definedName name="S120101_R0200_C0050">#REF!</definedName>
    <definedName name="S120101_R0200_C0060">#REF!</definedName>
    <definedName name="S120101_R0200_C0070">#REF!</definedName>
    <definedName name="S120101_R0200_C0080">#REF!</definedName>
    <definedName name="S120101_R0200_C0090">#REF!</definedName>
    <definedName name="S120101_R0200_C0100">#REF!</definedName>
    <definedName name="S120101_R0200_C0110">#REF!</definedName>
    <definedName name="S120101_R0200_C0120">#REF!</definedName>
    <definedName name="S120101_R0200_C0130">#REF!</definedName>
    <definedName name="S120101_R0200_C0140">#REF!</definedName>
    <definedName name="S120101_R0200_C0150">#REF!</definedName>
    <definedName name="S120101_R0200_C0160">#REF!</definedName>
    <definedName name="S120101_R0200_C0170">#REF!</definedName>
    <definedName name="S120101_R0200_C0180">#REF!</definedName>
    <definedName name="S120101_R0200_C0190">#REF!</definedName>
    <definedName name="S120101_R0200_C0200">#REF!</definedName>
    <definedName name="S120101_R0200_C0210">#REF!</definedName>
    <definedName name="S120101_R0210_C0050">#REF!</definedName>
    <definedName name="S120101_R0210_C0060">#REF!</definedName>
    <definedName name="S120101_R0210_C0070">#REF!</definedName>
    <definedName name="S120101_R0210_C0080">#REF!</definedName>
    <definedName name="S120101_R0210_C0090">#REF!</definedName>
    <definedName name="S120101_R0210_C0100">#REF!</definedName>
    <definedName name="S120101_R0210_C0110">#REF!</definedName>
    <definedName name="S120101_R0210_C0120">#REF!</definedName>
    <definedName name="S120101_R0210_C0130">#REF!</definedName>
    <definedName name="S120101_R0210_C0140">#REF!</definedName>
    <definedName name="S120101_R0210_C0150">#REF!</definedName>
    <definedName name="S120101_R0210_C0160">#REF!</definedName>
    <definedName name="S120101_R0210_C0170">#REF!</definedName>
    <definedName name="S120101_R0210_C0180">#REF!</definedName>
    <definedName name="S120101_R0210_C0190">#REF!</definedName>
    <definedName name="S120101_R0210_C0200">#REF!</definedName>
    <definedName name="S120101_R0210_C0210">#REF!</definedName>
    <definedName name="S120101_R0220_C0050">#REF!</definedName>
    <definedName name="S120101_R0220_C0060">#REF!</definedName>
    <definedName name="S120101_R0220_C0070">#REF!</definedName>
    <definedName name="S120101_R0220_C0080">#REF!</definedName>
    <definedName name="S120101_R0220_C0090">#REF!</definedName>
    <definedName name="S120101_R0220_C0100">#REF!</definedName>
    <definedName name="S120101_R0220_C0110">#REF!</definedName>
    <definedName name="S120101_R0220_C0120">#REF!</definedName>
    <definedName name="S120101_R0220_C0130">#REF!</definedName>
    <definedName name="S120101_R0220_C0140">#REF!</definedName>
    <definedName name="S120101_R0220_C0150">#REF!</definedName>
    <definedName name="S120101_R0220_C0160">#REF!</definedName>
    <definedName name="S120101_R0220_C0170">#REF!</definedName>
    <definedName name="S120101_R0220_C0180">#REF!</definedName>
    <definedName name="S120101_R0220_C0190">#REF!</definedName>
    <definedName name="S120101_R0220_C0200">#REF!</definedName>
    <definedName name="S120101_R0220_C0210">#REF!</definedName>
    <definedName name="S120101_R0230_C0050">#REF!</definedName>
    <definedName name="S120101_R0230_C0060">#REF!</definedName>
    <definedName name="S120101_R0230_C0070">#REF!</definedName>
    <definedName name="S120101_R0230_C0080">#REF!</definedName>
    <definedName name="S120101_R0230_C0090">#REF!</definedName>
    <definedName name="S120101_R0230_C0100">#REF!</definedName>
    <definedName name="S120101_R0230_C0110">#REF!</definedName>
    <definedName name="S120101_R0230_C0120">#REF!</definedName>
    <definedName name="S120101_R0230_C0130">#REF!</definedName>
    <definedName name="S120101_R0230_C0140">#REF!</definedName>
    <definedName name="S120101_R0230_C0150">#REF!</definedName>
    <definedName name="S120101_R0230_C0160">#REF!</definedName>
    <definedName name="S120101_R0230_C0170">#REF!</definedName>
    <definedName name="S120101_R0230_C0180">#REF!</definedName>
    <definedName name="S120101_R0230_C0190">#REF!</definedName>
    <definedName name="S120101_R0230_C0200">#REF!</definedName>
    <definedName name="S120101_R0230_C0210">#REF!</definedName>
    <definedName name="S120101_R0240_C0050">#REF!</definedName>
    <definedName name="S120101_R0240_C0060">#REF!</definedName>
    <definedName name="S120101_R0240_C0070">#REF!</definedName>
    <definedName name="S120101_R0240_C0080">#REF!</definedName>
    <definedName name="S120101_R0240_C0090">#REF!</definedName>
    <definedName name="S120101_R0240_C0100">#REF!</definedName>
    <definedName name="S120101_R0240_C0110">#REF!</definedName>
    <definedName name="S120101_R0240_C0120">#REF!</definedName>
    <definedName name="S120101_R0240_C0130">#REF!</definedName>
    <definedName name="S120101_R0240_C0140">#REF!</definedName>
    <definedName name="S120101_R0240_C0150">#REF!</definedName>
    <definedName name="S120101_R0240_C0160">#REF!</definedName>
    <definedName name="S120101_R0240_C0170">#REF!</definedName>
    <definedName name="S120101_R0240_C0180">#REF!</definedName>
    <definedName name="S120101_R0240_C0190">#REF!</definedName>
    <definedName name="S120101_R0240_C0200">#REF!</definedName>
    <definedName name="S120101_R0240_C0210">#REF!</definedName>
    <definedName name="S120101_R0250_C0050">#REF!</definedName>
    <definedName name="S120101_R0250_C0060">#REF!</definedName>
    <definedName name="S120101_R0250_C0070">#REF!</definedName>
    <definedName name="S120101_R0250_C0080">#REF!</definedName>
    <definedName name="S120101_R0250_C0090">#REF!</definedName>
    <definedName name="S120101_R0250_C0100">#REF!</definedName>
    <definedName name="S120101_R0250_C0110">#REF!</definedName>
    <definedName name="S120101_R0250_C0120">#REF!</definedName>
    <definedName name="S120101_R0250_C0130">#REF!</definedName>
    <definedName name="S120101_R0250_C0140">#REF!</definedName>
    <definedName name="S120101_R0250_C0150">#REF!</definedName>
    <definedName name="S120101_R0250_C0160">#REF!</definedName>
    <definedName name="S120101_R0250_C0170">#REF!</definedName>
    <definedName name="S120101_R0250_C0180">#REF!</definedName>
    <definedName name="S120101_R0250_C0190">#REF!</definedName>
    <definedName name="S120101_R0250_C0200">#REF!</definedName>
    <definedName name="S120101_R0250_C0210">#REF!</definedName>
    <definedName name="S120101_R0260_C0050">#REF!</definedName>
    <definedName name="S120101_R0260_C0060">#REF!</definedName>
    <definedName name="S120101_R0260_C0070">#REF!</definedName>
    <definedName name="S120101_R0260_C0080">#REF!</definedName>
    <definedName name="S120101_R0260_C0090">#REF!</definedName>
    <definedName name="S120101_R0260_C0100">#REF!</definedName>
    <definedName name="S120101_R0260_C0110">#REF!</definedName>
    <definedName name="S120101_R0260_C0120">#REF!</definedName>
    <definedName name="S120101_R0260_C0130">#REF!</definedName>
    <definedName name="S120101_R0260_C0140">#REF!</definedName>
    <definedName name="S120101_R0260_C0150">#REF!</definedName>
    <definedName name="S120101_R0260_C0160">#REF!</definedName>
    <definedName name="S120101_R0260_C0170">#REF!</definedName>
    <definedName name="S120101_R0260_C0180">#REF!</definedName>
    <definedName name="S120101_R0260_C0190">#REF!</definedName>
    <definedName name="S120101_R0260_C0200">#REF!</definedName>
    <definedName name="S120101_R0260_C0210">#REF!</definedName>
    <definedName name="S120101_R0270_C0050">#REF!</definedName>
    <definedName name="S120101_R0270_C0060">#REF!</definedName>
    <definedName name="S120101_R0270_C0070">#REF!</definedName>
    <definedName name="S120101_R0270_C0080">#REF!</definedName>
    <definedName name="S120101_R0270_C0090">#REF!</definedName>
    <definedName name="S120101_R0270_C0100">#REF!</definedName>
    <definedName name="S120101_R0270_C0110">#REF!</definedName>
    <definedName name="S120101_R0270_C0120">#REF!</definedName>
    <definedName name="S120101_R0270_C0130">#REF!</definedName>
    <definedName name="S120101_R0270_C0140">#REF!</definedName>
    <definedName name="S120101_R0270_C0150">#REF!</definedName>
    <definedName name="S120101_R0270_C0160">#REF!</definedName>
    <definedName name="S120101_R0270_C0170">#REF!</definedName>
    <definedName name="S120101_R0270_C0180">#REF!</definedName>
    <definedName name="S120101_R0270_C0190">#REF!</definedName>
    <definedName name="S120101_R0270_C0200">#REF!</definedName>
    <definedName name="S120101_R0270_C0210">#REF!</definedName>
    <definedName name="S120101_R0280_C0050">#REF!</definedName>
    <definedName name="S120101_R0280_C0060">#REF!</definedName>
    <definedName name="S120101_R0280_C0070">#REF!</definedName>
    <definedName name="S120101_R0280_C0080">#REF!</definedName>
    <definedName name="S120101_R0280_C0090">#REF!</definedName>
    <definedName name="S120101_R0280_C0100">#REF!</definedName>
    <definedName name="S120101_R0280_C0110">#REF!</definedName>
    <definedName name="S120101_R0280_C0120">#REF!</definedName>
    <definedName name="S120101_R0280_C0130">#REF!</definedName>
    <definedName name="S120101_R0280_C0140">#REF!</definedName>
    <definedName name="S120101_R0280_C0150">#REF!</definedName>
    <definedName name="S120101_R0280_C0160">#REF!</definedName>
    <definedName name="S120101_R0280_C0170">#REF!</definedName>
    <definedName name="S120101_R0280_C0180">#REF!</definedName>
    <definedName name="S120101_R0280_C0190">#REF!</definedName>
    <definedName name="S120101_R0280_C0200">#REF!</definedName>
    <definedName name="S120101_R0280_C0210">#REF!</definedName>
    <definedName name="S120101_R0290_C0050">#REF!</definedName>
    <definedName name="S120101_R0290_C0060">#REF!</definedName>
    <definedName name="S120101_R0290_C0070">#REF!</definedName>
    <definedName name="S120101_R0290_C0080">#REF!</definedName>
    <definedName name="S120101_R0290_C0090">#REF!</definedName>
    <definedName name="S120101_R0290_C0100">#REF!</definedName>
    <definedName name="S120101_R0290_C0110">#REF!</definedName>
    <definedName name="S120101_R0290_C0120">#REF!</definedName>
    <definedName name="S120101_R0290_C0130">#REF!</definedName>
    <definedName name="S120101_R0290_C0140">#REF!</definedName>
    <definedName name="S120101_R0290_C0150">#REF!</definedName>
    <definedName name="S120101_R0290_C0160">#REF!</definedName>
    <definedName name="S120101_R0290_C0170">#REF!</definedName>
    <definedName name="S120101_R0290_C0180">#REF!</definedName>
    <definedName name="S120101_R0290_C0190">#REF!</definedName>
    <definedName name="S120101_R0290_C0200">#REF!</definedName>
    <definedName name="S120101_R0290_C0210">#REF!</definedName>
    <definedName name="S120101_R0300_C0050">#REF!</definedName>
    <definedName name="S120101_R0300_C0060">#REF!</definedName>
    <definedName name="S120101_R0300_C0070">#REF!</definedName>
    <definedName name="S120101_R0300_C0080">#REF!</definedName>
    <definedName name="S120101_R0300_C0090">#REF!</definedName>
    <definedName name="S120101_R0300_C0100">#REF!</definedName>
    <definedName name="S120101_R0300_C0110">#REF!</definedName>
    <definedName name="S120101_R0300_C0120">#REF!</definedName>
    <definedName name="S120101_R0300_C0130">#REF!</definedName>
    <definedName name="S120101_R0300_C0140">#REF!</definedName>
    <definedName name="S120101_R0300_C0150">#REF!</definedName>
    <definedName name="S120101_R0300_C0160">#REF!</definedName>
    <definedName name="S120101_R0300_C0170">#REF!</definedName>
    <definedName name="S120101_R0300_C0180">#REF!</definedName>
    <definedName name="S120101_R0300_C0190">#REF!</definedName>
    <definedName name="S120101_R0300_C0200">#REF!</definedName>
    <definedName name="S120101_R0300_C0210">#REF!</definedName>
    <definedName name="S120101_R0310_C0050">#REF!</definedName>
    <definedName name="S120101_R0310_C0060">#REF!</definedName>
    <definedName name="S120101_R0310_C0070">#REF!</definedName>
    <definedName name="S120101_R0310_C0080">#REF!</definedName>
    <definedName name="S120101_R0310_C0090">#REF!</definedName>
    <definedName name="S120101_R0310_C0100">#REF!</definedName>
    <definedName name="S120101_R0310_C0110">#REF!</definedName>
    <definedName name="S120101_R0310_C0120">#REF!</definedName>
    <definedName name="S120101_R0310_C0130">#REF!</definedName>
    <definedName name="S120101_R0310_C0140">#REF!</definedName>
    <definedName name="S120101_R0310_C0150">#REF!</definedName>
    <definedName name="S120101_R0310_C0160">#REF!</definedName>
    <definedName name="S120101_R0310_C0170">#REF!</definedName>
    <definedName name="S120101_R0310_C0180">#REF!</definedName>
    <definedName name="S120101_R0310_C0190">#REF!</definedName>
    <definedName name="S120101_R0310_C0200">#REF!</definedName>
    <definedName name="S120101_R0310_C0210">#REF!</definedName>
    <definedName name="S120101_R0320_C0050">#REF!</definedName>
    <definedName name="S120101_R0320_C0060">#REF!</definedName>
    <definedName name="S120101_R0320_C0070">#REF!</definedName>
    <definedName name="S120101_R0320_C0080">#REF!</definedName>
    <definedName name="S120101_R0320_C0090">#REF!</definedName>
    <definedName name="S120101_R0320_C0100">#REF!</definedName>
    <definedName name="S120101_R0320_C0110">#REF!</definedName>
    <definedName name="S120101_R0320_C0120">#REF!</definedName>
    <definedName name="S120101_R0320_C0130">#REF!</definedName>
    <definedName name="S120101_R0320_C0140">#REF!</definedName>
    <definedName name="S120101_R0320_C0150">#REF!</definedName>
    <definedName name="S120101_R0320_C0160">#REF!</definedName>
    <definedName name="S120101_R0320_C0170">#REF!</definedName>
    <definedName name="S120101_R0320_C0180">#REF!</definedName>
    <definedName name="S120101_R0320_C0190">#REF!</definedName>
    <definedName name="S120101_R0320_C0200">#REF!</definedName>
    <definedName name="S120101_R0320_C0210">#REF!</definedName>
    <definedName name="S120101_R0330_C0050">#REF!</definedName>
    <definedName name="S120101_R0330_C0060">#REF!</definedName>
    <definedName name="S120101_R0330_C0070">#REF!</definedName>
    <definedName name="S120101_R0330_C0080">#REF!</definedName>
    <definedName name="S120101_R0330_C0090">#REF!</definedName>
    <definedName name="S120101_R0330_C0100">#REF!</definedName>
    <definedName name="S120101_R0330_C0110">#REF!</definedName>
    <definedName name="S120101_R0330_C0120">#REF!</definedName>
    <definedName name="S120101_R0330_C0130">#REF!</definedName>
    <definedName name="S120101_R0330_C0140">#REF!</definedName>
    <definedName name="S120101_R0330_C0150">#REF!</definedName>
    <definedName name="S120101_R0330_C0160">#REF!</definedName>
    <definedName name="S120101_R0330_C0170">#REF!</definedName>
    <definedName name="S120101_R0330_C0180">#REF!</definedName>
    <definedName name="S120101_R0330_C0190">#REF!</definedName>
    <definedName name="S120101_R0330_C0200">#REF!</definedName>
    <definedName name="S120101_R0330_C0210">#REF!</definedName>
    <definedName name="S120101_R0340_C0050">#REF!</definedName>
    <definedName name="S120101_R0340_C0060">#REF!</definedName>
    <definedName name="S120101_R0340_C0070">#REF!</definedName>
    <definedName name="S120101_R0340_C0080">#REF!</definedName>
    <definedName name="S120101_R0340_C0090">#REF!</definedName>
    <definedName name="S120101_R0340_C0100">#REF!</definedName>
    <definedName name="S120101_R0340_C0110">#REF!</definedName>
    <definedName name="S120101_R0340_C0120">#REF!</definedName>
    <definedName name="S120101_R0340_C0130">#REF!</definedName>
    <definedName name="S120101_R0340_C0140">#REF!</definedName>
    <definedName name="S120101_R0340_C0150">#REF!</definedName>
    <definedName name="S120101_R0340_C0160">#REF!</definedName>
    <definedName name="S120101_R0340_C0170">#REF!</definedName>
    <definedName name="S120101_R0340_C0180">#REF!</definedName>
    <definedName name="S120101_R0340_C0190">#REF!</definedName>
    <definedName name="S120101_R0340_C0200">#REF!</definedName>
    <definedName name="S120101_R0340_C0210">#REF!</definedName>
    <definedName name="S120101_R0350_C0050">#REF!</definedName>
    <definedName name="S120101_R0350_C0060">#REF!</definedName>
    <definedName name="S120101_R0350_C0070">#REF!</definedName>
    <definedName name="S120101_R0350_C0080">#REF!</definedName>
    <definedName name="S120101_R0350_C0090">#REF!</definedName>
    <definedName name="S120101_R0350_C0100">#REF!</definedName>
    <definedName name="S120101_R0350_C0110">#REF!</definedName>
    <definedName name="S120101_R0350_C0120">#REF!</definedName>
    <definedName name="S120101_R0350_C0130">#REF!</definedName>
    <definedName name="S120101_R0350_C0140">#REF!</definedName>
    <definedName name="S120101_R0350_C0150">#REF!</definedName>
    <definedName name="S120101_R0350_C0160">#REF!</definedName>
    <definedName name="S120101_R0350_C0170">#REF!</definedName>
    <definedName name="S120101_R0350_C0180">#REF!</definedName>
    <definedName name="S120101_R0350_C0190">#REF!</definedName>
    <definedName name="S120101_R0350_C0200">#REF!</definedName>
    <definedName name="S120101_R0350_C0210">#REF!</definedName>
    <definedName name="S120101_R0360_C0050">#REF!</definedName>
    <definedName name="S120101_R0360_C0060">#REF!</definedName>
    <definedName name="S120101_R0360_C0070">#REF!</definedName>
    <definedName name="S120101_R0360_C0080">#REF!</definedName>
    <definedName name="S120101_R0360_C0090">#REF!</definedName>
    <definedName name="S120101_R0360_C0100">#REF!</definedName>
    <definedName name="S120101_R0360_C0110">#REF!</definedName>
    <definedName name="S120101_R0360_C0120">#REF!</definedName>
    <definedName name="S120101_R0360_C0130">#REF!</definedName>
    <definedName name="S120101_R0360_C0140">#REF!</definedName>
    <definedName name="S120101_R0360_C0150">#REF!</definedName>
    <definedName name="S120101_R0360_C0160">#REF!</definedName>
    <definedName name="S120101_R0360_C0170">#REF!</definedName>
    <definedName name="S120101_R0360_C0180">#REF!</definedName>
    <definedName name="S120101_R0360_C0190">#REF!</definedName>
    <definedName name="S120101_R0360_C0200">#REF!</definedName>
    <definedName name="S120101_R0360_C0210">#REF!</definedName>
    <definedName name="S170101_R0010_C0110">#REF!</definedName>
    <definedName name="S170101_R0010_C0120">#REF!</definedName>
    <definedName name="S170101_R0010_C0130">#REF!</definedName>
    <definedName name="S170101_R0010_C0140">#REF!</definedName>
    <definedName name="S170101_R0010_C0150">#REF!</definedName>
    <definedName name="S170101_R0010_C0160">#REF!</definedName>
    <definedName name="S170101_R0010_C0170">#REF!</definedName>
    <definedName name="S170101_R0010_C0180">#REF!</definedName>
    <definedName name="S170101_R0020_C0110">#REF!</definedName>
    <definedName name="S170101_R0020_C0120">#REF!</definedName>
    <definedName name="S170101_R0020_C0130">#REF!</definedName>
    <definedName name="S170101_R0020_C0140">#REF!</definedName>
    <definedName name="S170101_R0020_C0150">#REF!</definedName>
    <definedName name="S170101_R0020_C0160">#REF!</definedName>
    <definedName name="S170101_R0020_C0170">#REF!</definedName>
    <definedName name="S170101_R0020_C0180">#REF!</definedName>
    <definedName name="S170101_R0030_C0110">#REF!</definedName>
    <definedName name="S170101_R0030_C0120">#REF!</definedName>
    <definedName name="S170101_R0030_C0130">#REF!</definedName>
    <definedName name="S170101_R0030_C0140">#REF!</definedName>
    <definedName name="S170101_R0030_C0150">#REF!</definedName>
    <definedName name="S170101_R0030_C0160">#REF!</definedName>
    <definedName name="S170101_R0030_C0170">#REF!</definedName>
    <definedName name="S170101_R0030_C0180">#REF!</definedName>
    <definedName name="S170101_R0040_C0110">#REF!</definedName>
    <definedName name="S170101_R0040_C0120">#REF!</definedName>
    <definedName name="S170101_R0040_C0130">#REF!</definedName>
    <definedName name="S170101_R0040_C0140">#REF!</definedName>
    <definedName name="S170101_R0040_C0150">#REF!</definedName>
    <definedName name="S170101_R0040_C0160">#REF!</definedName>
    <definedName name="S170101_R0040_C0170">#REF!</definedName>
    <definedName name="S170101_R0040_C0180">#REF!</definedName>
    <definedName name="S170101_R0050_C0110">#REF!</definedName>
    <definedName name="S170101_R0050_C0120">#REF!</definedName>
    <definedName name="S170101_R0050_C0130">#REF!</definedName>
    <definedName name="S170101_R0050_C0140">#REF!</definedName>
    <definedName name="S170101_R0050_C0150">#REF!</definedName>
    <definedName name="S170101_R0050_C0160">#REF!</definedName>
    <definedName name="S170101_R0050_C0170">#REF!</definedName>
    <definedName name="S170101_R0050_C0180">#REF!</definedName>
    <definedName name="S170101_R0060_C0110">#REF!</definedName>
    <definedName name="S170101_R0060_C0120">#REF!</definedName>
    <definedName name="S170101_R0060_C0130">#REF!</definedName>
    <definedName name="S170101_R0060_C0140">#REF!</definedName>
    <definedName name="S170101_R0060_C0150">#REF!</definedName>
    <definedName name="S170101_R0060_C0160">#REF!</definedName>
    <definedName name="S170101_R0060_C0170">#REF!</definedName>
    <definedName name="S170101_R0060_C0180">#REF!</definedName>
    <definedName name="S170101_R0070_C0040">#REF!</definedName>
    <definedName name="S170101_R0070_C0050">#REF!</definedName>
    <definedName name="S170101_R0070_C0060">#REF!</definedName>
    <definedName name="S170101_R0070_C0110">#REF!</definedName>
    <definedName name="S170101_R0070_C0120">#REF!</definedName>
    <definedName name="S170101_R0070_C0130">#REF!</definedName>
    <definedName name="S170101_R0070_C0140">#REF!</definedName>
    <definedName name="S170101_R0070_C0150">#REF!</definedName>
    <definedName name="S170101_R0070_C0160">#REF!</definedName>
    <definedName name="S170101_R0070_C0170">#REF!</definedName>
    <definedName name="S170101_R0070_C0180">#REF!</definedName>
    <definedName name="S170101_R0080_C0020">#REF!</definedName>
    <definedName name="S170101_R0080_C0030">#REF!</definedName>
    <definedName name="S170101_R0080_C0040">#REF!</definedName>
    <definedName name="S170101_R0080_C0050">#REF!</definedName>
    <definedName name="S170101_R0080_C0060">#REF!</definedName>
    <definedName name="S170101_R0080_C0070">#REF!</definedName>
    <definedName name="S170101_R0080_C0080">#REF!</definedName>
    <definedName name="S170101_R0080_C0090">#REF!</definedName>
    <definedName name="S170101_R0080_C0100">#REF!</definedName>
    <definedName name="S170101_R0080_C0110">#REF!</definedName>
    <definedName name="S170101_R0080_C0120">#REF!</definedName>
    <definedName name="S170101_R0080_C0130">#REF!</definedName>
    <definedName name="S170101_R0080_C0140">#REF!</definedName>
    <definedName name="S170101_R0080_C0150">#REF!</definedName>
    <definedName name="S170101_R0080_C0160">#REF!</definedName>
    <definedName name="S170101_R0080_C0170">#REF!</definedName>
    <definedName name="S170101_R0080_C0180">#REF!</definedName>
    <definedName name="S170101_R0090_C0040">#REF!</definedName>
    <definedName name="S170101_R0090_C0050">#REF!</definedName>
    <definedName name="S170101_R0090_C0060">#REF!</definedName>
    <definedName name="S170101_R0090_C0070">#REF!</definedName>
    <definedName name="S170101_R0090_C0080">#REF!</definedName>
    <definedName name="S170101_R0090_C0090">#REF!</definedName>
    <definedName name="S170101_R0090_C0100">#REF!</definedName>
    <definedName name="S170101_R0090_C0110">#REF!</definedName>
    <definedName name="S170101_R0090_C0120">#REF!</definedName>
    <definedName name="S170101_R0090_C0130">#REF!</definedName>
    <definedName name="S170101_R0090_C0140">#REF!</definedName>
    <definedName name="S170101_R0090_C0150">#REF!</definedName>
    <definedName name="S170101_R0090_C0160">#REF!</definedName>
    <definedName name="S170101_R0090_C0170">#REF!</definedName>
    <definedName name="S170101_R0090_C0180">#REF!</definedName>
    <definedName name="S170101_R0100_C0040">#REF!</definedName>
    <definedName name="S170101_R0100_C0050">#REF!</definedName>
    <definedName name="S170101_R0100_C0060">#REF!</definedName>
    <definedName name="S170101_R0100_C0070">#REF!</definedName>
    <definedName name="S170101_R0100_C0080">#REF!</definedName>
    <definedName name="S170101_R0100_C0090">#REF!</definedName>
    <definedName name="S170101_R0100_C0100">#REF!</definedName>
    <definedName name="S170101_R0100_C0110">#REF!</definedName>
    <definedName name="S170101_R0100_C0120">#REF!</definedName>
    <definedName name="S170101_R0100_C0130">#REF!</definedName>
    <definedName name="S170101_R0100_C0140">#REF!</definedName>
    <definedName name="S170101_R0100_C0150">#REF!</definedName>
    <definedName name="S170101_R0100_C0160">#REF!</definedName>
    <definedName name="S170101_R0100_C0170">#REF!</definedName>
    <definedName name="S170101_R0100_C0180">#REF!</definedName>
    <definedName name="S170101_R0110_C0040">#REF!</definedName>
    <definedName name="S170101_R0110_C0050">#REF!</definedName>
    <definedName name="S170101_R0110_C0060">#REF!</definedName>
    <definedName name="S170101_R0110_C0070">#REF!</definedName>
    <definedName name="S170101_R0110_C0080">#REF!</definedName>
    <definedName name="S170101_R0110_C0090">#REF!</definedName>
    <definedName name="S170101_R0110_C0100">#REF!</definedName>
    <definedName name="S170101_R0110_C0110">#REF!</definedName>
    <definedName name="S170101_R0110_C0120">#REF!</definedName>
    <definedName name="S170101_R0110_C0130">#REF!</definedName>
    <definedName name="S170101_R0110_C0140">#REF!</definedName>
    <definedName name="S170101_R0110_C0150">#REF!</definedName>
    <definedName name="S170101_R0110_C0160">#REF!</definedName>
    <definedName name="S170101_R0110_C0170">#REF!</definedName>
    <definedName name="S170101_R0110_C0180">#REF!</definedName>
    <definedName name="S170101_R0120_C0040">#REF!</definedName>
    <definedName name="S170101_R0120_C0050">#REF!</definedName>
    <definedName name="S170101_R0120_C0060">#REF!</definedName>
    <definedName name="S170101_R0120_C0070">#REF!</definedName>
    <definedName name="S170101_R0120_C0080">#REF!</definedName>
    <definedName name="S170101_R0120_C0090">#REF!</definedName>
    <definedName name="S170101_R0120_C0100">#REF!</definedName>
    <definedName name="S170101_R0120_C0110">#REF!</definedName>
    <definedName name="S170101_R0120_C0120">#REF!</definedName>
    <definedName name="S170101_R0120_C0130">#REF!</definedName>
    <definedName name="S170101_R0120_C0140">#REF!</definedName>
    <definedName name="S170101_R0120_C0150">#REF!</definedName>
    <definedName name="S170101_R0120_C0160">#REF!</definedName>
    <definedName name="S170101_R0120_C0170">#REF!</definedName>
    <definedName name="S170101_R0120_C0180">#REF!</definedName>
    <definedName name="S170101_R0130_C0040">#REF!</definedName>
    <definedName name="S170101_R0130_C0050">#REF!</definedName>
    <definedName name="S170101_R0130_C0060">#REF!</definedName>
    <definedName name="S170101_R0130_C0070">#REF!</definedName>
    <definedName name="S170101_R0130_C0080">#REF!</definedName>
    <definedName name="S170101_R0130_C0090">#REF!</definedName>
    <definedName name="S170101_R0130_C0100">#REF!</definedName>
    <definedName name="S170101_R0130_C0110">#REF!</definedName>
    <definedName name="S170101_R0130_C0120">#REF!</definedName>
    <definedName name="S170101_R0130_C0130">#REF!</definedName>
    <definedName name="S170101_R0130_C0140">#REF!</definedName>
    <definedName name="S170101_R0130_C0150">#REF!</definedName>
    <definedName name="S170101_R0130_C0160">#REF!</definedName>
    <definedName name="S170101_R0130_C0170">#REF!</definedName>
    <definedName name="S170101_R0130_C0180">#REF!</definedName>
    <definedName name="S170101_R0140_C0040">#REF!</definedName>
    <definedName name="S170101_R0140_C0050">#REF!</definedName>
    <definedName name="S170101_R0140_C0060">#REF!</definedName>
    <definedName name="S170101_R0140_C0070">#REF!</definedName>
    <definedName name="S170101_R0140_C0080">#REF!</definedName>
    <definedName name="S170101_R0140_C0090">#REF!</definedName>
    <definedName name="S170101_R0140_C0100">#REF!</definedName>
    <definedName name="S170101_R0140_C0110">#REF!</definedName>
    <definedName name="S170101_R0140_C0120">#REF!</definedName>
    <definedName name="S170101_R0140_C0130">#REF!</definedName>
    <definedName name="S170101_R0140_C0140">#REF!</definedName>
    <definedName name="S170101_R0140_C0150">#REF!</definedName>
    <definedName name="S170101_R0140_C0160">#REF!</definedName>
    <definedName name="S170101_R0140_C0170">#REF!</definedName>
    <definedName name="S170101_R0140_C0180">#REF!</definedName>
    <definedName name="S170101_R0150_C0040">#REF!</definedName>
    <definedName name="S170101_R0150_C0050">#REF!</definedName>
    <definedName name="S170101_R0150_C0060">#REF!</definedName>
    <definedName name="S170101_R0150_C0070">#REF!</definedName>
    <definedName name="S170101_R0150_C0080">#REF!</definedName>
    <definedName name="S170101_R0150_C0090">#REF!</definedName>
    <definedName name="S170101_R0150_C0100">#REF!</definedName>
    <definedName name="S170101_R0150_C0110">#REF!</definedName>
    <definedName name="S170101_R0150_C0120">#REF!</definedName>
    <definedName name="S170101_R0150_C0130">#REF!</definedName>
    <definedName name="S170101_R0150_C0140">#REF!</definedName>
    <definedName name="S170101_R0150_C0150">#REF!</definedName>
    <definedName name="S170101_R0150_C0160">#REF!</definedName>
    <definedName name="S170101_R0150_C0170">#REF!</definedName>
    <definedName name="S170101_R0150_C0180">#REF!</definedName>
    <definedName name="S170101_R0160_C0040">#REF!</definedName>
    <definedName name="S170101_R0160_C0050">#REF!</definedName>
    <definedName name="S170101_R0160_C0060">#REF!</definedName>
    <definedName name="S170101_R0160_C0070">#REF!</definedName>
    <definedName name="S170101_R0160_C0080">#REF!</definedName>
    <definedName name="S170101_R0160_C0090">#REF!</definedName>
    <definedName name="S170101_R0160_C0100">#REF!</definedName>
    <definedName name="S170101_R0160_C0110">#REF!</definedName>
    <definedName name="S170101_R0160_C0120">#REF!</definedName>
    <definedName name="S170101_R0160_C0130">#REF!</definedName>
    <definedName name="S170101_R0160_C0140">#REF!</definedName>
    <definedName name="S170101_R0160_C0150">#REF!</definedName>
    <definedName name="S170101_R0160_C0160">#REF!</definedName>
    <definedName name="S170101_R0160_C0170">#REF!</definedName>
    <definedName name="S170101_R0160_C0180">#REF!</definedName>
    <definedName name="S170101_R0170_C0040">#REF!</definedName>
    <definedName name="S170101_R0170_C0050">#REF!</definedName>
    <definedName name="S170101_R0170_C0060">#REF!</definedName>
    <definedName name="S170101_R0170_C0070">#REF!</definedName>
    <definedName name="S170101_R0170_C0080">#REF!</definedName>
    <definedName name="S170101_R0170_C0090">#REF!</definedName>
    <definedName name="S170101_R0170_C0100">#REF!</definedName>
    <definedName name="S170101_R0170_C0110">#REF!</definedName>
    <definedName name="S170101_R0170_C0120">#REF!</definedName>
    <definedName name="S170101_R0170_C0130">#REF!</definedName>
    <definedName name="S170101_R0170_C0140">#REF!</definedName>
    <definedName name="S170101_R0170_C0150">#REF!</definedName>
    <definedName name="S170101_R0170_C0160">#REF!</definedName>
    <definedName name="S170101_R0170_C0170">#REF!</definedName>
    <definedName name="S170101_R0170_C0180">#REF!</definedName>
    <definedName name="S170101_R0180_C0040">#REF!</definedName>
    <definedName name="S170101_R0180_C0050">#REF!</definedName>
    <definedName name="S170101_R0180_C0060">#REF!</definedName>
    <definedName name="S170101_R0180_C0070">#REF!</definedName>
    <definedName name="S170101_R0180_C0080">#REF!</definedName>
    <definedName name="S170101_R0180_C0090">#REF!</definedName>
    <definedName name="S170101_R0180_C0100">#REF!</definedName>
    <definedName name="S170101_R0180_C0110">#REF!</definedName>
    <definedName name="S170101_R0180_C0120">#REF!</definedName>
    <definedName name="S170101_R0180_C0130">#REF!</definedName>
    <definedName name="S170101_R0180_C0140">#REF!</definedName>
    <definedName name="S170101_R0180_C0150">#REF!</definedName>
    <definedName name="S170101_R0180_C0160">#REF!</definedName>
    <definedName name="S170101_R0180_C0170">#REF!</definedName>
    <definedName name="S170101_R0180_C0180">#REF!</definedName>
    <definedName name="S170101_R0190_C0040">#REF!</definedName>
    <definedName name="S170101_R0190_C0050">#REF!</definedName>
    <definedName name="S170101_R0190_C0060">#REF!</definedName>
    <definedName name="S170101_R0190_C0070">#REF!</definedName>
    <definedName name="S170101_R0190_C0080">#REF!</definedName>
    <definedName name="S170101_R0190_C0090">#REF!</definedName>
    <definedName name="S170101_R0190_C0100">#REF!</definedName>
    <definedName name="S170101_R0190_C0110">#REF!</definedName>
    <definedName name="S170101_R0190_C0120">#REF!</definedName>
    <definedName name="S170101_R0190_C0130">#REF!</definedName>
    <definedName name="S170101_R0190_C0140">#REF!</definedName>
    <definedName name="S170101_R0190_C0150">#REF!</definedName>
    <definedName name="S170101_R0190_C0160">#REF!</definedName>
    <definedName name="S170101_R0190_C0170">#REF!</definedName>
    <definedName name="S170101_R0190_C0180">#REF!</definedName>
    <definedName name="S170101_R0200_C0040">#REF!</definedName>
    <definedName name="S170101_R0200_C0050">#REF!</definedName>
    <definedName name="S170101_R0200_C0060">#REF!</definedName>
    <definedName name="S170101_R0200_C0070">#REF!</definedName>
    <definedName name="S170101_R0200_C0080">#REF!</definedName>
    <definedName name="S170101_R0200_C0090">#REF!</definedName>
    <definedName name="S170101_R0200_C0100">#REF!</definedName>
    <definedName name="S170101_R0200_C0110">#REF!</definedName>
    <definedName name="S170101_R0200_C0120">#REF!</definedName>
    <definedName name="S170101_R0200_C0130">#REF!</definedName>
    <definedName name="S170101_R0200_C0140">#REF!</definedName>
    <definedName name="S170101_R0200_C0150">#REF!</definedName>
    <definedName name="S170101_R0200_C0160">#REF!</definedName>
    <definedName name="S170101_R0200_C0170">#REF!</definedName>
    <definedName name="S170101_R0200_C0180">#REF!</definedName>
    <definedName name="S170101_R0210_C0040">#REF!</definedName>
    <definedName name="S170101_R0210_C0050">#REF!</definedName>
    <definedName name="S170101_R0210_C0060">#REF!</definedName>
    <definedName name="S170101_R0210_C0070">#REF!</definedName>
    <definedName name="S170101_R0210_C0080">#REF!</definedName>
    <definedName name="S170101_R0210_C0090">#REF!</definedName>
    <definedName name="S170101_R0210_C0100">#REF!</definedName>
    <definedName name="S170101_R0210_C0110">#REF!</definedName>
    <definedName name="S170101_R0210_C0120">#REF!</definedName>
    <definedName name="S170101_R0210_C0130">#REF!</definedName>
    <definedName name="S170101_R0210_C0140">#REF!</definedName>
    <definedName name="S170101_R0210_C0150">#REF!</definedName>
    <definedName name="S170101_R0210_C0160">#REF!</definedName>
    <definedName name="S170101_R0210_C0170">#REF!</definedName>
    <definedName name="S170101_R0210_C0180">#REF!</definedName>
    <definedName name="S170101_R0220_C0040">#REF!</definedName>
    <definedName name="S170101_R0220_C0050">#REF!</definedName>
    <definedName name="S170101_R0220_C0060">#REF!</definedName>
    <definedName name="S170101_R0220_C0070">#REF!</definedName>
    <definedName name="S170101_R0220_C0080">#REF!</definedName>
    <definedName name="S170101_R0220_C0090">#REF!</definedName>
    <definedName name="S170101_R0220_C0100">#REF!</definedName>
    <definedName name="S170101_R0220_C0110">#REF!</definedName>
    <definedName name="S170101_R0220_C0120">#REF!</definedName>
    <definedName name="S170101_R0220_C0130">#REF!</definedName>
    <definedName name="S170101_R0220_C0140">#REF!</definedName>
    <definedName name="S170101_R0220_C0150">#REF!</definedName>
    <definedName name="S170101_R0220_C0160">#REF!</definedName>
    <definedName name="S170101_R0220_C0170">#REF!</definedName>
    <definedName name="S170101_R0220_C0180">#REF!</definedName>
    <definedName name="S170101_R0230_C0040">#REF!</definedName>
    <definedName name="S170101_R0230_C0050">#REF!</definedName>
    <definedName name="S170101_R0230_C0060">#REF!</definedName>
    <definedName name="S170101_R0230_C0070">#REF!</definedName>
    <definedName name="S170101_R0230_C0080">#REF!</definedName>
    <definedName name="S170101_R0230_C0090">#REF!</definedName>
    <definedName name="S170101_R0230_C0100">#REF!</definedName>
    <definedName name="S170101_R0230_C0110">#REF!</definedName>
    <definedName name="S170101_R0230_C0120">#REF!</definedName>
    <definedName name="S170101_R0230_C0130">#REF!</definedName>
    <definedName name="S170101_R0230_C0140">#REF!</definedName>
    <definedName name="S170101_R0230_C0150">#REF!</definedName>
    <definedName name="S170101_R0230_C0160">#REF!</definedName>
    <definedName name="S170101_R0230_C0170">#REF!</definedName>
    <definedName name="S170101_R0230_C0180">#REF!</definedName>
    <definedName name="S170101_R0240_C0040">#REF!</definedName>
    <definedName name="S170101_R0240_C0050">#REF!</definedName>
    <definedName name="S170101_R0240_C0060">#REF!</definedName>
    <definedName name="S170101_R0240_C0070">#REF!</definedName>
    <definedName name="S170101_R0240_C0080">#REF!</definedName>
    <definedName name="S170101_R0240_C0090">#REF!</definedName>
    <definedName name="S170101_R0240_C0100">#REF!</definedName>
    <definedName name="S170101_R0240_C0110">#REF!</definedName>
    <definedName name="S170101_R0240_C0120">#REF!</definedName>
    <definedName name="S170101_R0240_C0130">#REF!</definedName>
    <definedName name="S170101_R0240_C0140">#REF!</definedName>
    <definedName name="S170101_R0240_C0150">#REF!</definedName>
    <definedName name="S170101_R0240_C0160">#REF!</definedName>
    <definedName name="S170101_R0240_C0170">#REF!</definedName>
    <definedName name="S170101_R0240_C0180">#REF!</definedName>
    <definedName name="S170101_R0250_C0040">#REF!</definedName>
    <definedName name="S170101_R0250_C0050">#REF!</definedName>
    <definedName name="S170101_R0250_C0060">#REF!</definedName>
    <definedName name="S170101_R0250_C0070">#REF!</definedName>
    <definedName name="S170101_R0250_C0080">#REF!</definedName>
    <definedName name="S170101_R0250_C0090">#REF!</definedName>
    <definedName name="S170101_R0250_C0100">#REF!</definedName>
    <definedName name="S170101_R0250_C0110">#REF!</definedName>
    <definedName name="S170101_R0250_C0120">#REF!</definedName>
    <definedName name="S170101_R0250_C0130">#REF!</definedName>
    <definedName name="S170101_R0250_C0140">#REF!</definedName>
    <definedName name="S170101_R0250_C0150">#REF!</definedName>
    <definedName name="S170101_R0250_C0160">#REF!</definedName>
    <definedName name="S170101_R0250_C0170">#REF!</definedName>
    <definedName name="S170101_R0250_C0180">#REF!</definedName>
    <definedName name="S170101_R0260_C0040">#REF!</definedName>
    <definedName name="S170101_R0260_C0050">#REF!</definedName>
    <definedName name="S170101_R0260_C0060">#REF!</definedName>
    <definedName name="S170101_R0260_C0070">#REF!</definedName>
    <definedName name="S170101_R0260_C0080">#REF!</definedName>
    <definedName name="S170101_R0260_C0090">#REF!</definedName>
    <definedName name="S170101_R0260_C0100">#REF!</definedName>
    <definedName name="S170101_R0260_C0110">#REF!</definedName>
    <definedName name="S170101_R0260_C0120">#REF!</definedName>
    <definedName name="S170101_R0260_C0130">#REF!</definedName>
    <definedName name="S170101_R0260_C0140">#REF!</definedName>
    <definedName name="S170101_R0260_C0150">#REF!</definedName>
    <definedName name="S170101_R0260_C0160">#REF!</definedName>
    <definedName name="S170101_R0260_C0170">#REF!</definedName>
    <definedName name="S170101_R0260_C0180">#REF!</definedName>
    <definedName name="S170101_R0270_C0040">#REF!</definedName>
    <definedName name="S170101_R0270_C0050">#REF!</definedName>
    <definedName name="S170101_R0270_C0060">#REF!</definedName>
    <definedName name="S170101_R0270_C0070">#REF!</definedName>
    <definedName name="S170101_R0270_C0080">#REF!</definedName>
    <definedName name="S170101_R0270_C0090">#REF!</definedName>
    <definedName name="S170101_R0270_C0100">#REF!</definedName>
    <definedName name="S170101_R0270_C0110">#REF!</definedName>
    <definedName name="S170101_R0270_C0120">#REF!</definedName>
    <definedName name="S170101_R0270_C0130">#REF!</definedName>
    <definedName name="S170101_R0270_C0140">#REF!</definedName>
    <definedName name="S170101_R0270_C0150">#REF!</definedName>
    <definedName name="S170101_R0270_C0160">#REF!</definedName>
    <definedName name="S170101_R0270_C0170">#REF!</definedName>
    <definedName name="S170101_R0270_C0180">#REF!</definedName>
    <definedName name="S170101_R0280_C0040">#REF!</definedName>
    <definedName name="S170101_R0280_C0050">#REF!</definedName>
    <definedName name="S170101_R0280_C0060">#REF!</definedName>
    <definedName name="S170101_R0280_C0070">#REF!</definedName>
    <definedName name="S170101_R0280_C0080">#REF!</definedName>
    <definedName name="S170101_R0280_C0090">#REF!</definedName>
    <definedName name="S170101_R0280_C0100">#REF!</definedName>
    <definedName name="S170101_R0280_C0110">#REF!</definedName>
    <definedName name="S170101_R0280_C0120">#REF!</definedName>
    <definedName name="S170101_R0280_C0130">#REF!</definedName>
    <definedName name="S170101_R0280_C0140">#REF!</definedName>
    <definedName name="S170101_R0280_C0150">#REF!</definedName>
    <definedName name="S170101_R0280_C0160">#REF!</definedName>
    <definedName name="S170101_R0280_C0170">#REF!</definedName>
    <definedName name="S170101_R0280_C0180">#REF!</definedName>
    <definedName name="S170101_R0290_C0040">#REF!</definedName>
    <definedName name="S170101_R0290_C0050">#REF!</definedName>
    <definedName name="S170101_R0290_C0060">#REF!</definedName>
    <definedName name="S170101_R0290_C0070">#REF!</definedName>
    <definedName name="S170101_R0290_C0080">#REF!</definedName>
    <definedName name="S170101_R0290_C0090">#REF!</definedName>
    <definedName name="S170101_R0290_C0100">#REF!</definedName>
    <definedName name="S170101_R0290_C0110">#REF!</definedName>
    <definedName name="S170101_R0290_C0120">#REF!</definedName>
    <definedName name="S170101_R0290_C0130">#REF!</definedName>
    <definedName name="S170101_R0290_C0140">#REF!</definedName>
    <definedName name="S170101_R0290_C0150">#REF!</definedName>
    <definedName name="S170101_R0290_C0160">#REF!</definedName>
    <definedName name="S170101_R0290_C0170">#REF!</definedName>
    <definedName name="S170101_R0290_C0180">#REF!</definedName>
    <definedName name="S170101_R0300_C0040">#REF!</definedName>
    <definedName name="S170101_R0300_C0050">#REF!</definedName>
    <definedName name="S170101_R0300_C0060">#REF!</definedName>
    <definedName name="S170101_R0300_C0070">#REF!</definedName>
    <definedName name="S170101_R0300_C0080">#REF!</definedName>
    <definedName name="S170101_R0300_C0090">#REF!</definedName>
    <definedName name="S170101_R0300_C0100">#REF!</definedName>
    <definedName name="S170101_R0300_C0110">#REF!</definedName>
    <definedName name="S170101_R0300_C0120">#REF!</definedName>
    <definedName name="S170101_R0300_C0130">#REF!</definedName>
    <definedName name="S170101_R0300_C0140">#REF!</definedName>
    <definedName name="S170101_R0300_C0150">#REF!</definedName>
    <definedName name="S170101_R0300_C0160">#REF!</definedName>
    <definedName name="S170101_R0300_C0170">#REF!</definedName>
    <definedName name="S170101_R0300_C0180">#REF!</definedName>
    <definedName name="S170101_R0310_C0040">#REF!</definedName>
    <definedName name="S170101_R0310_C0050">#REF!</definedName>
    <definedName name="S170101_R0310_C0060">#REF!</definedName>
    <definedName name="S170101_R0310_C0070">#REF!</definedName>
    <definedName name="S170101_R0310_C0080">#REF!</definedName>
    <definedName name="S170101_R0310_C0090">#REF!</definedName>
    <definedName name="S170101_R0310_C0100">#REF!</definedName>
    <definedName name="S170101_R0310_C0110">#REF!</definedName>
    <definedName name="S170101_R0310_C0120">#REF!</definedName>
    <definedName name="S170101_R0310_C0130">#REF!</definedName>
    <definedName name="S170101_R0310_C0140">#REF!</definedName>
    <definedName name="S170101_R0310_C0150">#REF!</definedName>
    <definedName name="S170101_R0310_C0160">#REF!</definedName>
    <definedName name="S170101_R0310_C0170">#REF!</definedName>
    <definedName name="S170101_R0310_C0180">#REF!</definedName>
    <definedName name="S170101_R0320_C0040">#REF!</definedName>
    <definedName name="S170101_R0320_C0050">#REF!</definedName>
    <definedName name="S170101_R0320_C0060">#REF!</definedName>
    <definedName name="S170101_R0320_C0070">#REF!</definedName>
    <definedName name="S170101_R0320_C0080">#REF!</definedName>
    <definedName name="S170101_R0320_C0090">#REF!</definedName>
    <definedName name="S170101_R0320_C0100">#REF!</definedName>
    <definedName name="S170101_R0320_C0110">#REF!</definedName>
    <definedName name="S170101_R0320_C0120">#REF!</definedName>
    <definedName name="S170101_R0320_C0130">#REF!</definedName>
    <definedName name="S170101_R0320_C0140">#REF!</definedName>
    <definedName name="S170101_R0320_C0150">#REF!</definedName>
    <definedName name="S170101_R0320_C0160">#REF!</definedName>
    <definedName name="S170101_R0320_C0170">#REF!</definedName>
    <definedName name="S170101_R0320_C0180">#REF!</definedName>
    <definedName name="S170101_R0330_C0040">#REF!</definedName>
    <definedName name="S170101_R0330_C0050">#REF!</definedName>
    <definedName name="S170101_R0330_C0060">#REF!</definedName>
    <definedName name="S170101_R0330_C0070">#REF!</definedName>
    <definedName name="S170101_R0330_C0080">#REF!</definedName>
    <definedName name="S170101_R0330_C0090">#REF!</definedName>
    <definedName name="S170101_R0330_C0100">#REF!</definedName>
    <definedName name="S170101_R0330_C0110">#REF!</definedName>
    <definedName name="S170101_R0330_C0120">#REF!</definedName>
    <definedName name="S170101_R0330_C0130">#REF!</definedName>
    <definedName name="S170101_R0330_C0140">#REF!</definedName>
    <definedName name="S170101_R0330_C0150">#REF!</definedName>
    <definedName name="S170101_R0330_C0160">#REF!</definedName>
    <definedName name="S170101_R0330_C0170">#REF!</definedName>
    <definedName name="S170101_R0330_C0180">#REF!</definedName>
    <definedName name="S170101_R0340_C0040">#REF!</definedName>
    <definedName name="S170101_R0340_C0050">#REF!</definedName>
    <definedName name="S170101_R0340_C0060">#REF!</definedName>
    <definedName name="S170101_R0340_C0070">#REF!</definedName>
    <definedName name="S170101_R0340_C0080">#REF!</definedName>
    <definedName name="S170101_R0340_C0090">#REF!</definedName>
    <definedName name="S170101_R0340_C0100">#REF!</definedName>
    <definedName name="S170101_R0340_C0110">#REF!</definedName>
    <definedName name="S170101_R0340_C0120">#REF!</definedName>
    <definedName name="S170101_R0340_C0130">#REF!</definedName>
    <definedName name="S170101_R0340_C0140">#REF!</definedName>
    <definedName name="S170101_R0340_C0150">#REF!</definedName>
    <definedName name="S170101_R0340_C0160">#REF!</definedName>
    <definedName name="S170101_R0340_C0170">#REF!</definedName>
    <definedName name="S170101_R0340_C0180">#REF!</definedName>
    <definedName name="S170101_R0350_C0040">#REF!</definedName>
    <definedName name="S170101_R0350_C0050">#REF!</definedName>
    <definedName name="S170101_R0350_C0060">#REF!</definedName>
    <definedName name="S170101_R0350_C0070">#REF!</definedName>
    <definedName name="S170101_R0350_C0080">#REF!</definedName>
    <definedName name="S170101_R0350_C0090">#REF!</definedName>
    <definedName name="S170101_R0350_C0100">#REF!</definedName>
    <definedName name="S170101_R0350_C0110">#REF!</definedName>
    <definedName name="S170101_R0350_C0120">#REF!</definedName>
    <definedName name="S170101_R0350_C0130">#REF!</definedName>
    <definedName name="S170101_R0350_C0140">#REF!</definedName>
    <definedName name="S170101_R0350_C0150">#REF!</definedName>
    <definedName name="S170101_R0350_C0160">#REF!</definedName>
    <definedName name="S170101_R0350_C0170">#REF!</definedName>
    <definedName name="S170101_R0350_C0180">#REF!</definedName>
    <definedName name="S170101_R0360_C0040">#REF!</definedName>
    <definedName name="S170101_R0360_C0050">#REF!</definedName>
    <definedName name="S170101_R0360_C0060">#REF!</definedName>
    <definedName name="S170101_R0360_C0070">#REF!</definedName>
    <definedName name="S170101_R0360_C0080">#REF!</definedName>
    <definedName name="S170101_R0360_C0090">#REF!</definedName>
    <definedName name="S170101_R0360_C0100">#REF!</definedName>
    <definedName name="S170101_R0360_C0110">#REF!</definedName>
    <definedName name="S170101_R0360_C0120">#REF!</definedName>
    <definedName name="S170101_R0360_C0130">#REF!</definedName>
    <definedName name="S170101_R0360_C0140">#REF!</definedName>
    <definedName name="S170101_R0360_C0150">#REF!</definedName>
    <definedName name="S170101_R0360_C0160">#REF!</definedName>
    <definedName name="S170101_R0360_C0170">#REF!</definedName>
    <definedName name="S170101_R0360_C0180">#REF!</definedName>
    <definedName name="S170101_R0370_C0040">#REF!</definedName>
    <definedName name="S170101_R0370_C0050">#REF!</definedName>
    <definedName name="S170101_R0370_C0060">#REF!</definedName>
    <definedName name="S170101_R0370_C0070">#REF!</definedName>
    <definedName name="S170101_R0370_C0080">#REF!</definedName>
    <definedName name="S170101_R0370_C0090">#REF!</definedName>
    <definedName name="S170101_R0370_C0100">#REF!</definedName>
    <definedName name="S170101_R0370_C0110">#REF!</definedName>
    <definedName name="S170101_R0370_C0120">#REF!</definedName>
    <definedName name="S170101_R0370_C0130">#REF!</definedName>
    <definedName name="S170101_R0370_C0140">#REF!</definedName>
    <definedName name="S170101_R0370_C0150">#REF!</definedName>
    <definedName name="S170101_R0370_C0160">#REF!</definedName>
    <definedName name="S170101_R0370_C0170">#REF!</definedName>
    <definedName name="S170101_R0370_C0180">#REF!</definedName>
    <definedName name="S170101_R0380_C0040">#REF!</definedName>
    <definedName name="S170101_R0380_C0050">#REF!</definedName>
    <definedName name="S170101_R0380_C0060">#REF!</definedName>
    <definedName name="S170101_R0380_C0070">#REF!</definedName>
    <definedName name="S170101_R0380_C0080">#REF!</definedName>
    <definedName name="S170101_R0380_C0090">#REF!</definedName>
    <definedName name="S170101_R0380_C0100">#REF!</definedName>
    <definedName name="S170101_R0380_C0110">#REF!</definedName>
    <definedName name="S170101_R0380_C0120">#REF!</definedName>
    <definedName name="S170101_R0380_C0130">#REF!</definedName>
    <definedName name="S170101_R0380_C0140">#REF!</definedName>
    <definedName name="S170101_R0380_C0150">#REF!</definedName>
    <definedName name="S170101_R0380_C0160">#REF!</definedName>
    <definedName name="S170101_R0380_C0170">#REF!</definedName>
    <definedName name="S170101_R0380_C0180">#REF!</definedName>
    <definedName name="S170101_R0390_C0040">#REF!</definedName>
    <definedName name="S170101_R0390_C0050">#REF!</definedName>
    <definedName name="S170101_R0390_C0060">#REF!</definedName>
    <definedName name="S170101_R0390_C0070">#REF!</definedName>
    <definedName name="S170101_R0390_C0080">#REF!</definedName>
    <definedName name="S170101_R0390_C0090">#REF!</definedName>
    <definedName name="S170101_R0390_C0100">#REF!</definedName>
    <definedName name="S170101_R0390_C0110">#REF!</definedName>
    <definedName name="S170101_R0390_C0120">#REF!</definedName>
    <definedName name="S170101_R0390_C0130">#REF!</definedName>
    <definedName name="S170101_R0390_C0140">#REF!</definedName>
    <definedName name="S170101_R0390_C0150">#REF!</definedName>
    <definedName name="S170101_R0390_C0160">#REF!</definedName>
    <definedName name="S170101_R0390_C0170">#REF!</definedName>
    <definedName name="S170101_R0390_C0180">#REF!</definedName>
    <definedName name="S170101_R0400_C0040">#REF!</definedName>
    <definedName name="S170101_R0400_C0050">#REF!</definedName>
    <definedName name="S170101_R0400_C0060">#REF!</definedName>
    <definedName name="S170101_R0400_C0070">#REF!</definedName>
    <definedName name="S170101_R0400_C0080">#REF!</definedName>
    <definedName name="S170101_R0400_C0090">#REF!</definedName>
    <definedName name="S170101_R0400_C0100">#REF!</definedName>
    <definedName name="S170101_R0400_C0110">#REF!</definedName>
    <definedName name="S170101_R0400_C0120">#REF!</definedName>
    <definedName name="S170101_R0400_C0130">#REF!</definedName>
    <definedName name="S170101_R0400_C0140">#REF!</definedName>
    <definedName name="S170101_R0400_C0150">#REF!</definedName>
    <definedName name="S170101_R0400_C0160">#REF!</definedName>
    <definedName name="S170101_R0400_C0170">#REF!</definedName>
    <definedName name="S170101_R0400_C0180">#REF!</definedName>
    <definedName name="S170101_R0410_C0020">#REF!</definedName>
    <definedName name="S170101_R0410_C0030">#REF!</definedName>
    <definedName name="S170101_R0410_C0040">#REF!</definedName>
    <definedName name="S170101_R0410_C0050">#REF!</definedName>
    <definedName name="S170101_R0410_C0060">#REF!</definedName>
    <definedName name="S170101_R0410_C0070">#REF!</definedName>
    <definedName name="S170101_R0410_C0080">#REF!</definedName>
    <definedName name="S170101_R0410_C0090">#REF!</definedName>
    <definedName name="S170101_R0410_C0100">#REF!</definedName>
    <definedName name="S170101_R0410_C0110">#REF!</definedName>
    <definedName name="S170101_R0410_C0120">#REF!</definedName>
    <definedName name="S170101_R0410_C0130">#REF!</definedName>
    <definedName name="S170101_R0410_C0140">#REF!</definedName>
    <definedName name="S170101_R0410_C0150">#REF!</definedName>
    <definedName name="S170101_R0410_C0160">#REF!</definedName>
    <definedName name="S170101_R0410_C0170">#REF!</definedName>
    <definedName name="S170101_R0410_C0180">#REF!</definedName>
    <definedName name="S170101_R0420_C0020">#REF!</definedName>
    <definedName name="S170101_R0420_C0030">#REF!</definedName>
    <definedName name="S170101_R0420_C0040">#REF!</definedName>
    <definedName name="S170101_R0420_C0050">#REF!</definedName>
    <definedName name="S170101_R0420_C0060">#REF!</definedName>
    <definedName name="S170101_R0420_C0070">#REF!</definedName>
    <definedName name="S170101_R0420_C0080">#REF!</definedName>
    <definedName name="S170101_R0420_C0090">#REF!</definedName>
    <definedName name="S170101_R0420_C0100">#REF!</definedName>
    <definedName name="S170101_R0420_C0110">#REF!</definedName>
    <definedName name="S170101_R0420_C0120">#REF!</definedName>
    <definedName name="S170101_R0420_C0130">#REF!</definedName>
    <definedName name="S170101_R0420_C0140">#REF!</definedName>
    <definedName name="S170101_R0420_C0150">#REF!</definedName>
    <definedName name="S170101_R0420_C0160">#REF!</definedName>
    <definedName name="S170101_R0420_C0170">#REF!</definedName>
    <definedName name="S170101_R0420_C0180">#REF!</definedName>
    <definedName name="S170101_R0430_C0020">#REF!</definedName>
    <definedName name="S170101_R0430_C0030">#REF!</definedName>
    <definedName name="S170101_R0430_C0040">#REF!</definedName>
    <definedName name="S170101_R0430_C0050">#REF!</definedName>
    <definedName name="S170101_R0430_C0060">#REF!</definedName>
    <definedName name="S170101_R0430_C0070">#REF!</definedName>
    <definedName name="S170101_R0430_C0080">#REF!</definedName>
    <definedName name="S170101_R0430_C0090">#REF!</definedName>
    <definedName name="S170101_R0430_C0100">#REF!</definedName>
    <definedName name="S170101_R0430_C0110">#REF!</definedName>
    <definedName name="S170101_R0430_C0120">#REF!</definedName>
    <definedName name="S170101_R0430_C0130">#REF!</definedName>
    <definedName name="S170101_R0430_C0140">#REF!</definedName>
    <definedName name="S170101_R0430_C0150">#REF!</definedName>
    <definedName name="S170101_R0430_C0160">#REF!</definedName>
    <definedName name="S170101_R0430_C0170">#REF!</definedName>
    <definedName name="S170101_R0430_C0180">#REF!</definedName>
    <definedName name="S170101_R0440_C0020">#REF!</definedName>
    <definedName name="S170101_R0440_C0030">#REF!</definedName>
    <definedName name="S170101_R0440_C0040">#REF!</definedName>
    <definedName name="S170101_R0440_C0050">#REF!</definedName>
    <definedName name="S170101_R0440_C0060">#REF!</definedName>
    <definedName name="S170101_R0440_C0070">#REF!</definedName>
    <definedName name="S170101_R0440_C0080">#REF!</definedName>
    <definedName name="S170101_R0440_C0090">#REF!</definedName>
    <definedName name="S170101_R0440_C0100">#REF!</definedName>
    <definedName name="S170101_R0440_C0110">#REF!</definedName>
    <definedName name="S170101_R0440_C0120">#REF!</definedName>
    <definedName name="S170101_R0440_C0130">#REF!</definedName>
    <definedName name="S170101_R0440_C0140">#REF!</definedName>
    <definedName name="S170101_R0440_C0150">#REF!</definedName>
    <definedName name="S170101_R0440_C0160">#REF!</definedName>
    <definedName name="S170101_R0440_C0170">#REF!</definedName>
    <definedName name="S170101_R0440_C0180">#REF!</definedName>
    <definedName name="S170101_R0450_C0020">#REF!</definedName>
    <definedName name="S170101_R0450_C0030">#REF!</definedName>
    <definedName name="S170101_R0450_C0040">#REF!</definedName>
    <definedName name="S170101_R0450_C0050">#REF!</definedName>
    <definedName name="S170101_R0450_C0060">#REF!</definedName>
    <definedName name="S170101_R0450_C0070">#REF!</definedName>
    <definedName name="S170101_R0450_C0080">#REF!</definedName>
    <definedName name="S170101_R0450_C0090">#REF!</definedName>
    <definedName name="S170101_R0450_C0100">#REF!</definedName>
    <definedName name="S170101_R0450_C0110">#REF!</definedName>
    <definedName name="S170101_R0450_C0120">#REF!</definedName>
    <definedName name="S170101_R0450_C0130">#REF!</definedName>
    <definedName name="S170101_R0450_C0140">#REF!</definedName>
    <definedName name="S170101_R0450_C0150">#REF!</definedName>
    <definedName name="S170101_R0450_C0160">#REF!</definedName>
    <definedName name="S170101_R0450_C0170">#REF!</definedName>
    <definedName name="S170101_R0450_C0180">#REF!</definedName>
    <definedName name="S170101_R0460_C0020">#REF!</definedName>
    <definedName name="S170101_R0460_C0030">#REF!</definedName>
    <definedName name="S170101_R0460_C0040">#REF!</definedName>
    <definedName name="S170101_R0460_C0050">#REF!</definedName>
    <definedName name="S170101_R0460_C0060">#REF!</definedName>
    <definedName name="S170101_R0460_C0070">#REF!</definedName>
    <definedName name="S170101_R0460_C0080">#REF!</definedName>
    <definedName name="S170101_R0460_C0090">#REF!</definedName>
    <definedName name="S170101_R0460_C0100">#REF!</definedName>
    <definedName name="S170101_R0460_C0110">#REF!</definedName>
    <definedName name="S170101_R0460_C0120">#REF!</definedName>
    <definedName name="S170101_R0460_C0130">#REF!</definedName>
    <definedName name="S170101_R0460_C0140">#REF!</definedName>
    <definedName name="S170101_R0460_C0150">#REF!</definedName>
    <definedName name="S170101_R0460_C0160">#REF!</definedName>
    <definedName name="S170101_R0460_C0170">#REF!</definedName>
    <definedName name="S170101_R0460_C0180">#REF!</definedName>
    <definedName name="S170101_R0470_C0020">#REF!</definedName>
    <definedName name="S170101_R0470_C0030">#REF!</definedName>
    <definedName name="S170101_R0470_C0040">#REF!</definedName>
    <definedName name="S170101_R0470_C0050">#REF!</definedName>
    <definedName name="S170101_R0470_C0060">#REF!</definedName>
    <definedName name="S170101_R0470_C0070">#REF!</definedName>
    <definedName name="S170101_R0470_C0080">#REF!</definedName>
    <definedName name="S170101_R0470_C0090">#REF!</definedName>
    <definedName name="S170101_R0470_C0100">#REF!</definedName>
    <definedName name="S170101_R0470_C0110">#REF!</definedName>
    <definedName name="S170101_R0470_C0120">#REF!</definedName>
    <definedName name="S170101_R0470_C0130">#REF!</definedName>
    <definedName name="S170101_R0470_C0140">#REF!</definedName>
    <definedName name="S170101_R0470_C0150">#REF!</definedName>
    <definedName name="S170101_R0470_C0160">#REF!</definedName>
    <definedName name="S170101_R0470_C0170">#REF!</definedName>
    <definedName name="S170101_R0470_C0180">#REF!</definedName>
    <definedName name="S170101_R0480_C0020">#REF!</definedName>
    <definedName name="S170101_R0480_C0030">#REF!</definedName>
    <definedName name="S170101_R0480_C0040">#REF!</definedName>
    <definedName name="S170101_R0480_C0050">#REF!</definedName>
    <definedName name="S170101_R0480_C0060">#REF!</definedName>
    <definedName name="S170101_R0480_C0070">#REF!</definedName>
    <definedName name="S170101_R0480_C0080">#REF!</definedName>
    <definedName name="S170101_R0480_C0090">#REF!</definedName>
    <definedName name="S170101_R0480_C0100">#REF!</definedName>
    <definedName name="S170101_R0480_C0110">#REF!</definedName>
    <definedName name="S170101_R0480_C0120">#REF!</definedName>
    <definedName name="S170101_R0480_C0130">#REF!</definedName>
    <definedName name="S170101_R0480_C0140">#REF!</definedName>
    <definedName name="S170101_R0480_C0150">#REF!</definedName>
    <definedName name="S170101_R0480_C0160">#REF!</definedName>
    <definedName name="S170101_R0480_C0170">#REF!</definedName>
    <definedName name="S170101_R0480_C0180">#REF!</definedName>
    <definedName name="S170101_R0490_C0020">#REF!</definedName>
    <definedName name="S170101_R0490_C0030">#REF!</definedName>
    <definedName name="S170101_R0490_C0040">#REF!</definedName>
    <definedName name="S170101_R0490_C0050">#REF!</definedName>
    <definedName name="S170101_R0490_C0060">#REF!</definedName>
    <definedName name="S170101_R0490_C0070">#REF!</definedName>
    <definedName name="S170101_R0490_C0080">#REF!</definedName>
    <definedName name="S170101_R0490_C0090">#REF!</definedName>
    <definedName name="S170101_R0490_C0100">#REF!</definedName>
    <definedName name="S170101_R0490_C0110">#REF!</definedName>
    <definedName name="S170101_R0490_C0120">#REF!</definedName>
    <definedName name="S170101_R0490_C0130">#REF!</definedName>
    <definedName name="S170101_R0490_C0140">#REF!</definedName>
    <definedName name="S170101_R0490_C0150">#REF!</definedName>
    <definedName name="S170101_R0490_C0160">#REF!</definedName>
    <definedName name="S170101_R0490_C0170">#REF!</definedName>
    <definedName name="S170101_R0490_C0180">#REF!</definedName>
    <definedName name="S19010101T_R0100_C0170">#REF!</definedName>
    <definedName name="S19010101T_R0100_C0560">#REF!</definedName>
    <definedName name="S19010101T_R0100_C0760">#REF!</definedName>
    <definedName name="S19010101T_R0100_C0770">#REF!</definedName>
    <definedName name="S19010101T_R0100_C1160">#REF!</definedName>
    <definedName name="S19010101T_R0100_C1350">#REF!</definedName>
    <definedName name="S19010101T_R0100_C1360">#REF!</definedName>
    <definedName name="S19010101T_R0100_C1370">#REF!</definedName>
    <definedName name="S19010101T_R0100_C1550">#REF!</definedName>
    <definedName name="S19010101T_R0100_C1560">#REF!</definedName>
    <definedName name="S19010101T_R0100_C1750">#REF!</definedName>
    <definedName name="S19010101T_R0100_C1760">#REF!</definedName>
    <definedName name="S19010101T_R0110_C0170">#REF!</definedName>
    <definedName name="S19010101T_R0110_C0180">#REF!</definedName>
    <definedName name="S19010101T_R0110_C0560">#REF!</definedName>
    <definedName name="S19010101T_R0110_C0760">#REF!</definedName>
    <definedName name="S19010101T_R0110_C0770">#REF!</definedName>
    <definedName name="S19010101T_R0110_C1160">#REF!</definedName>
    <definedName name="S19010101T_R0110_C1230">#REF!</definedName>
    <definedName name="S19010101T_R0110_C1240">#REF!</definedName>
    <definedName name="S19010101T_R0110_C1250">#REF!</definedName>
    <definedName name="S19010101T_R0110_C1260">#REF!</definedName>
    <definedName name="S19010101T_R0110_C1270">#REF!</definedName>
    <definedName name="S19010101T_R0110_C1280">#REF!</definedName>
    <definedName name="S19010101T_R0110_C1290">#REF!</definedName>
    <definedName name="S19010101T_R0110_C1300">#REF!</definedName>
    <definedName name="S19010101T_R0110_C1310">#REF!</definedName>
    <definedName name="S19010101T_R0110_C1320">#REF!</definedName>
    <definedName name="S19010101T_R0110_C1330">#REF!</definedName>
    <definedName name="S19010101T_R0110_C1340">#REF!</definedName>
    <definedName name="S19010101T_R0110_C1360">#REF!</definedName>
    <definedName name="S19010101T_R0110_C1370">#REF!</definedName>
    <definedName name="S19010101T_R0110_C1400">#REF!</definedName>
    <definedName name="S19010101T_R0110_C1410">#REF!</definedName>
    <definedName name="S19010101T_R0110_C1420">#REF!</definedName>
    <definedName name="S19010101T_R0110_C1430">#REF!</definedName>
    <definedName name="S19010101T_R0110_C1440">#REF!</definedName>
    <definedName name="S19010101T_R0110_C1450">#REF!</definedName>
    <definedName name="S19010101T_R0110_C1460">#REF!</definedName>
    <definedName name="S19010101T_R0110_C1470">#REF!</definedName>
    <definedName name="S19010101T_R0110_C1480">#REF!</definedName>
    <definedName name="S19010101T_R0110_C1490">#REF!</definedName>
    <definedName name="S19010101T_R0110_C1500">#REF!</definedName>
    <definedName name="S19010101T_R0110_C1510">#REF!</definedName>
    <definedName name="S19010101T_R0110_C1520">#REF!</definedName>
    <definedName name="S19010101T_R0110_C1530">#REF!</definedName>
    <definedName name="S19010101T_R0110_C1540">#REF!</definedName>
    <definedName name="S19010101T_R0110_C1560">#REF!</definedName>
    <definedName name="S19010101T_R0110_C1600">#REF!</definedName>
    <definedName name="S19010101T_R0110_C1610">#REF!</definedName>
    <definedName name="S19010101T_R0110_C1620">#REF!</definedName>
    <definedName name="S19010101T_R0110_C1630">#REF!</definedName>
    <definedName name="S19010101T_R0110_C1640">#REF!</definedName>
    <definedName name="S19010101T_R0110_C1650">#REF!</definedName>
    <definedName name="S19010101T_R0110_C1660">#REF!</definedName>
    <definedName name="S19010101T_R0110_C1670">#REF!</definedName>
    <definedName name="S19010101T_R0110_C1680">#REF!</definedName>
    <definedName name="S19010101T_R0110_C1690">#REF!</definedName>
    <definedName name="S19010101T_R0110_C1700">#REF!</definedName>
    <definedName name="S19010101T_R0110_C1710">#REF!</definedName>
    <definedName name="S19010101T_R0110_C1720">#REF!</definedName>
    <definedName name="S19010101T_R0110_C1730">#REF!</definedName>
    <definedName name="S19010101T_R0110_C1740">#REF!</definedName>
    <definedName name="S19010101T_R0110_C1760">#REF!</definedName>
    <definedName name="S19010101T_R0120_C0170">#REF!</definedName>
    <definedName name="S19010101T_R0120_C0180">#REF!</definedName>
    <definedName name="S19010101T_R0120_C0560">#REF!</definedName>
    <definedName name="S19010101T_R0120_C0760">#REF!</definedName>
    <definedName name="S19010101T_R0120_C0770">#REF!</definedName>
    <definedName name="S19010101T_R0120_C1160">#REF!</definedName>
    <definedName name="S19010101T_R0120_C1230">#REF!</definedName>
    <definedName name="S19010101T_R0120_C1240">#REF!</definedName>
    <definedName name="S19010101T_R0120_C1250">#REF!</definedName>
    <definedName name="S19010101T_R0120_C1260">#REF!</definedName>
    <definedName name="S19010101T_R0120_C1270">#REF!</definedName>
    <definedName name="S19010101T_R0120_C1280">#REF!</definedName>
    <definedName name="S19010101T_R0120_C1290">#REF!</definedName>
    <definedName name="S19010101T_R0120_C1300">#REF!</definedName>
    <definedName name="S19010101T_R0120_C1310">#REF!</definedName>
    <definedName name="S19010101T_R0120_C1320">#REF!</definedName>
    <definedName name="S19010101T_R0120_C1330">#REF!</definedName>
    <definedName name="S19010101T_R0120_C1360">#REF!</definedName>
    <definedName name="S19010101T_R0120_C1370">#REF!</definedName>
    <definedName name="S19010101T_R0120_C1400">#REF!</definedName>
    <definedName name="S19010101T_R0120_C1410">#REF!</definedName>
    <definedName name="S19010101T_R0120_C1420">#REF!</definedName>
    <definedName name="S19010101T_R0120_C1430">#REF!</definedName>
    <definedName name="S19010101T_R0120_C1440">#REF!</definedName>
    <definedName name="S19010101T_R0120_C1450">#REF!</definedName>
    <definedName name="S19010101T_R0120_C1460">#REF!</definedName>
    <definedName name="S19010101T_R0120_C1470">#REF!</definedName>
    <definedName name="S19010101T_R0120_C1480">#REF!</definedName>
    <definedName name="S19010101T_R0120_C1490">#REF!</definedName>
    <definedName name="S19010101T_R0120_C1500">#REF!</definedName>
    <definedName name="S19010101T_R0120_C1510">#REF!</definedName>
    <definedName name="S19010101T_R0120_C1520">#REF!</definedName>
    <definedName name="S19010101T_R0120_C1530">#REF!</definedName>
    <definedName name="S19010101T_R0120_C1560">#REF!</definedName>
    <definedName name="S19010101T_R0120_C1600">#REF!</definedName>
    <definedName name="S19010101T_R0120_C1610">#REF!</definedName>
    <definedName name="S19010101T_R0120_C1620">#REF!</definedName>
    <definedName name="S19010101T_R0120_C1630">#REF!</definedName>
    <definedName name="S19010101T_R0120_C1640">#REF!</definedName>
    <definedName name="S19010101T_R0120_C1650">#REF!</definedName>
    <definedName name="S19010101T_R0120_C1660">#REF!</definedName>
    <definedName name="S19010101T_R0120_C1670">#REF!</definedName>
    <definedName name="S19010101T_R0120_C1680">#REF!</definedName>
    <definedName name="S19010101T_R0120_C1690">#REF!</definedName>
    <definedName name="S19010101T_R0120_C1700">#REF!</definedName>
    <definedName name="S19010101T_R0120_C1710">#REF!</definedName>
    <definedName name="S19010101T_R0120_C1720">#REF!</definedName>
    <definedName name="S19010101T_R0120_C1730">#REF!</definedName>
    <definedName name="S19010101T_R0120_C1760">#REF!</definedName>
    <definedName name="S19010101T_R0130_C0170">#REF!</definedName>
    <definedName name="S19010101T_R0130_C0180">#REF!</definedName>
    <definedName name="S19010101T_R0130_C0560">#REF!</definedName>
    <definedName name="S19010101T_R0130_C0760">#REF!</definedName>
    <definedName name="S19010101T_R0130_C0770">#REF!</definedName>
    <definedName name="S19010101T_R0130_C1160">#REF!</definedName>
    <definedName name="S19010101T_R0130_C1230">#REF!</definedName>
    <definedName name="S19010101T_R0130_C1240">#REF!</definedName>
    <definedName name="S19010101T_R0130_C1250">#REF!</definedName>
    <definedName name="S19010101T_R0130_C1260">#REF!</definedName>
    <definedName name="S19010101T_R0130_C1270">#REF!</definedName>
    <definedName name="S19010101T_R0130_C1280">#REF!</definedName>
    <definedName name="S19010101T_R0130_C1290">#REF!</definedName>
    <definedName name="S19010101T_R0130_C1300">#REF!</definedName>
    <definedName name="S19010101T_R0130_C1310">#REF!</definedName>
    <definedName name="S19010101T_R0130_C1320">#REF!</definedName>
    <definedName name="S19010101T_R0130_C1360">#REF!</definedName>
    <definedName name="S19010101T_R0130_C1370">#REF!</definedName>
    <definedName name="S19010101T_R0130_C1400">#REF!</definedName>
    <definedName name="S19010101T_R0130_C1410">#REF!</definedName>
    <definedName name="S19010101T_R0130_C1420">#REF!</definedName>
    <definedName name="S19010101T_R0130_C1430">#REF!</definedName>
    <definedName name="S19010101T_R0130_C1440">#REF!</definedName>
    <definedName name="S19010101T_R0130_C1450">#REF!</definedName>
    <definedName name="S19010101T_R0130_C1470">#REF!</definedName>
    <definedName name="S19010101T_R0130_C1480">#REF!</definedName>
    <definedName name="S19010101T_R0130_C1490">#REF!</definedName>
    <definedName name="S19010101T_R0130_C1500">#REF!</definedName>
    <definedName name="S19010101T_R0130_C1510">#REF!</definedName>
    <definedName name="S19010101T_R0130_C1520">#REF!</definedName>
    <definedName name="S19010101T_R0130_C1560">#REF!</definedName>
    <definedName name="S19010101T_R0130_C1600">#REF!</definedName>
    <definedName name="S19010101T_R0130_C1610">#REF!</definedName>
    <definedName name="S19010101T_R0130_C1620">#REF!</definedName>
    <definedName name="S19010101T_R0130_C1630">#REF!</definedName>
    <definedName name="S19010101T_R0130_C1640">#REF!</definedName>
    <definedName name="S19010101T_R0130_C1650">#REF!</definedName>
    <definedName name="S19010101T_R0130_C1660">#REF!</definedName>
    <definedName name="S19010101T_R0130_C1670">#REF!</definedName>
    <definedName name="S19010101T_R0130_C1680">#REF!</definedName>
    <definedName name="S19010101T_R0130_C1690">#REF!</definedName>
    <definedName name="S19010101T_R0130_C1700">#REF!</definedName>
    <definedName name="S19010101T_R0130_C1710">#REF!</definedName>
    <definedName name="S19010101T_R0130_C1720">#REF!</definedName>
    <definedName name="S19010101T_R0130_C1760">#REF!</definedName>
    <definedName name="S19010101T_R0140_C0170">#REF!</definedName>
    <definedName name="S19010101T_R0140_C0180">#REF!</definedName>
    <definedName name="S19010101T_R0140_C0560">#REF!</definedName>
    <definedName name="S19010101T_R0140_C0760">#REF!</definedName>
    <definedName name="S19010101T_R0140_C0770">#REF!</definedName>
    <definedName name="S19010101T_R0140_C1160">#REF!</definedName>
    <definedName name="S19010101T_R0140_C1230">#REF!</definedName>
    <definedName name="S19010101T_R0140_C1240">#REF!</definedName>
    <definedName name="S19010101T_R0140_C1250">#REF!</definedName>
    <definedName name="S19010101T_R0140_C1260">#REF!</definedName>
    <definedName name="S19010101T_R0140_C1270">#REF!</definedName>
    <definedName name="S19010101T_R0140_C1280">#REF!</definedName>
    <definedName name="S19010101T_R0140_C1290">#REF!</definedName>
    <definedName name="S19010101T_R0140_C1300">#REF!</definedName>
    <definedName name="S19010101T_R0140_C1310">#REF!</definedName>
    <definedName name="S19010101T_R0140_C1360">#REF!</definedName>
    <definedName name="S19010101T_R0140_C1370">#REF!</definedName>
    <definedName name="S19010101T_R0140_C1400">#REF!</definedName>
    <definedName name="S19010101T_R0140_C1410">#REF!</definedName>
    <definedName name="S19010101T_R0140_C1420">#REF!</definedName>
    <definedName name="S19010101T_R0140_C1430">#REF!</definedName>
    <definedName name="S19010101T_R0140_C1440">#REF!</definedName>
    <definedName name="S19010101T_R0140_C1450">#REF!</definedName>
    <definedName name="S19010101T_R0140_C1460">#REF!</definedName>
    <definedName name="S19010101T_R0140_C1470">#REF!</definedName>
    <definedName name="S19010101T_R0140_C1480">#REF!</definedName>
    <definedName name="S19010101T_R0140_C1490">#REF!</definedName>
    <definedName name="S19010101T_R0140_C1500">#REF!</definedName>
    <definedName name="S19010101T_R0140_C1510">#REF!</definedName>
    <definedName name="S19010101T_R0140_C1560">#REF!</definedName>
    <definedName name="S19010101T_R0140_C1600">#REF!</definedName>
    <definedName name="S19010101T_R0140_C1610">#REF!</definedName>
    <definedName name="S19010101T_R0140_C1620">#REF!</definedName>
    <definedName name="S19010101T_R0140_C1630">#REF!</definedName>
    <definedName name="S19010101T_R0140_C1640">#REF!</definedName>
    <definedName name="S19010101T_R0140_C1650">#REF!</definedName>
    <definedName name="S19010101T_R0140_C1660">#REF!</definedName>
    <definedName name="S19010101T_R0140_C1670">#REF!</definedName>
    <definedName name="S19010101T_R0140_C1680">#REF!</definedName>
    <definedName name="S19010101T_R0140_C1690">#REF!</definedName>
    <definedName name="S19010101T_R0140_C1700">#REF!</definedName>
    <definedName name="S19010101T_R0140_C1710">#REF!</definedName>
    <definedName name="S19010101T_R0140_C1760">#REF!</definedName>
    <definedName name="S19010101T_R0150_C0170">#REF!</definedName>
    <definedName name="S19010101T_R0150_C0180">#REF!</definedName>
    <definedName name="S19010101T_R0150_C0560">#REF!</definedName>
    <definedName name="S19010101T_R0150_C0760">#REF!</definedName>
    <definedName name="S19010101T_R0150_C0770">#REF!</definedName>
    <definedName name="S19010101T_R0150_C1160">#REF!</definedName>
    <definedName name="S19010101T_R0150_C1230">#REF!</definedName>
    <definedName name="S19010101T_R0150_C1240">#REF!</definedName>
    <definedName name="S19010101T_R0150_C1250">#REF!</definedName>
    <definedName name="S19010101T_R0150_C1260">#REF!</definedName>
    <definedName name="S19010101T_R0150_C1270">#REF!</definedName>
    <definedName name="S19010101T_R0150_C1280">#REF!</definedName>
    <definedName name="S19010101T_R0150_C1290">#REF!</definedName>
    <definedName name="S19010101T_R0150_C1300">#REF!</definedName>
    <definedName name="S19010101T_R0150_C1360">#REF!</definedName>
    <definedName name="S19010101T_R0150_C1370">#REF!</definedName>
    <definedName name="S19010101T_R0150_C1400">#REF!</definedName>
    <definedName name="S19010101T_R0150_C1410">#REF!</definedName>
    <definedName name="S19010101T_R0150_C1420">#REF!</definedName>
    <definedName name="S19010101T_R0150_C1430">#REF!</definedName>
    <definedName name="S19010101T_R0150_C1450">#REF!</definedName>
    <definedName name="S19010101T_R0150_C1460">#REF!</definedName>
    <definedName name="S19010101T_R0150_C1470">#REF!</definedName>
    <definedName name="S19010101T_R0150_C1480">#REF!</definedName>
    <definedName name="S19010101T_R0150_C1490">#REF!</definedName>
    <definedName name="S19010101T_R0150_C1500">#REF!</definedName>
    <definedName name="S19010101T_R0150_C1560">#REF!</definedName>
    <definedName name="S19010101T_R0150_C1600">#REF!</definedName>
    <definedName name="S19010101T_R0150_C1610">#REF!</definedName>
    <definedName name="S19010101T_R0150_C1620">#REF!</definedName>
    <definedName name="S19010101T_R0150_C1630">#REF!</definedName>
    <definedName name="S19010101T_R0150_C1640">#REF!</definedName>
    <definedName name="S19010101T_R0150_C1650">#REF!</definedName>
    <definedName name="S19010101T_R0150_C1660">#REF!</definedName>
    <definedName name="S19010101T_R0150_C1670">#REF!</definedName>
    <definedName name="S19010101T_R0150_C1680">#REF!</definedName>
    <definedName name="S19010101T_R0150_C1690">#REF!</definedName>
    <definedName name="S19010101T_R0150_C1700">#REF!</definedName>
    <definedName name="S19010101T_R0150_C1760">#REF!</definedName>
    <definedName name="S19010101T_R0160_C0170">#REF!</definedName>
    <definedName name="S19010101T_R0160_C0180">#REF!</definedName>
    <definedName name="S19010101T_R0160_C0560">#REF!</definedName>
    <definedName name="S19010101T_R0160_C0760">#REF!</definedName>
    <definedName name="S19010101T_R0160_C0770">#REF!</definedName>
    <definedName name="S19010101T_R0160_C1160">#REF!</definedName>
    <definedName name="S19010101T_R0160_C1200">#REF!</definedName>
    <definedName name="S19010101T_R0160_C1210">#REF!</definedName>
    <definedName name="S19010101T_R0160_C1220">#REF!</definedName>
    <definedName name="S19010101T_R0160_C1230">#REF!</definedName>
    <definedName name="S19010101T_R0160_C1240">#REF!</definedName>
    <definedName name="S19010101T_R0160_C1250">#REF!</definedName>
    <definedName name="S19010101T_R0160_C1260">#REF!</definedName>
    <definedName name="S19010101T_R0160_C1270">#REF!</definedName>
    <definedName name="S19010101T_R0160_C1280">#REF!</definedName>
    <definedName name="S19010101T_R0160_C1290">#REF!</definedName>
    <definedName name="S19010101T_R0160_C1360">#REF!</definedName>
    <definedName name="S19010101T_R0160_C1370">#REF!</definedName>
    <definedName name="S19010101T_R0160_C1400">#REF!</definedName>
    <definedName name="S19010101T_R0160_C1410">#REF!</definedName>
    <definedName name="S19010101T_R0160_C1420">#REF!</definedName>
    <definedName name="S19010101T_R0160_C1430">#REF!</definedName>
    <definedName name="S19010101T_R0160_C1440">#REF!</definedName>
    <definedName name="S19010101T_R0160_C1450">#REF!</definedName>
    <definedName name="S19010101T_R0160_C1460">#REF!</definedName>
    <definedName name="S19010101T_R0160_C1470">#REF!</definedName>
    <definedName name="S19010101T_R0160_C1480">#REF!</definedName>
    <definedName name="S19010101T_R0160_C1490">#REF!</definedName>
    <definedName name="S19010101T_R0160_C1560">#REF!</definedName>
    <definedName name="S19010101T_R0160_C1600">#REF!</definedName>
    <definedName name="S19010101T_R0160_C1610">#REF!</definedName>
    <definedName name="S19010101T_R0160_C1620">#REF!</definedName>
    <definedName name="S19010101T_R0160_C1630">#REF!</definedName>
    <definedName name="S19010101T_R0160_C1640">#REF!</definedName>
    <definedName name="S19010101T_R0160_C1650">#REF!</definedName>
    <definedName name="S19010101T_R0160_C1660">#REF!</definedName>
    <definedName name="S19010101T_R0160_C1670">#REF!</definedName>
    <definedName name="S19010101T_R0160_C1680">#REF!</definedName>
    <definedName name="S19010101T_R0160_C1690">#REF!</definedName>
    <definedName name="S19010101T_R0160_C1760">#REF!</definedName>
    <definedName name="S19010101T_R0170_C0170">#REF!</definedName>
    <definedName name="S19010101T_R0170_C0180">#REF!</definedName>
    <definedName name="S19010101T_R0170_C0560">#REF!</definedName>
    <definedName name="S19010101T_R0170_C0760">#REF!</definedName>
    <definedName name="S19010101T_R0170_C0770">#REF!</definedName>
    <definedName name="S19010101T_R0170_C1160">#REF!</definedName>
    <definedName name="S19010101T_R0170_C1200">#REF!</definedName>
    <definedName name="S19010101T_R0170_C1210">#REF!</definedName>
    <definedName name="S19010101T_R0170_C1220">#REF!</definedName>
    <definedName name="S19010101T_R0170_C1230">#REF!</definedName>
    <definedName name="S19010101T_R0170_C1240">#REF!</definedName>
    <definedName name="S19010101T_R0170_C1250">#REF!</definedName>
    <definedName name="S19010101T_R0170_C1260">#REF!</definedName>
    <definedName name="S19010101T_R0170_C1270">#REF!</definedName>
    <definedName name="S19010101T_R0170_C1280">#REF!</definedName>
    <definedName name="S19010101T_R0170_C1360">#REF!</definedName>
    <definedName name="S19010101T_R0170_C1370">#REF!</definedName>
    <definedName name="S19010101T_R0170_C1400">#REF!</definedName>
    <definedName name="S19010101T_R0170_C1410">#REF!</definedName>
    <definedName name="S19010101T_R0170_C1420">#REF!</definedName>
    <definedName name="S19010101T_R0170_C1430">#REF!</definedName>
    <definedName name="S19010101T_R0170_C1440">#REF!</definedName>
    <definedName name="S19010101T_R0170_C1450">#REF!</definedName>
    <definedName name="S19010101T_R0170_C1460">#REF!</definedName>
    <definedName name="S19010101T_R0170_C1470">#REF!</definedName>
    <definedName name="S19010101T_R0170_C1480">#REF!</definedName>
    <definedName name="S19010101T_R0170_C1560">#REF!</definedName>
    <definedName name="S19010101T_R0170_C1600">#REF!</definedName>
    <definedName name="S19010101T_R0170_C1610">#REF!</definedName>
    <definedName name="S19010101T_R0170_C1620">#REF!</definedName>
    <definedName name="S19010101T_R0170_C1630">#REF!</definedName>
    <definedName name="S19010101T_R0170_C1640">#REF!</definedName>
    <definedName name="S19010101T_R0170_C1650">#REF!</definedName>
    <definedName name="S19010101T_R0170_C1660">#REF!</definedName>
    <definedName name="S19010101T_R0170_C1670">#REF!</definedName>
    <definedName name="S19010101T_R0170_C1680">#REF!</definedName>
    <definedName name="S19010101T_R0170_C1760">#REF!</definedName>
    <definedName name="S19010101T_R0180_C0170">#REF!</definedName>
    <definedName name="S19010101T_R0180_C0180">#REF!</definedName>
    <definedName name="S19010101T_R0180_C0560">#REF!</definedName>
    <definedName name="S19010101T_R0180_C0760">#REF!</definedName>
    <definedName name="S19010101T_R0180_C0770">#REF!</definedName>
    <definedName name="S19010101T_R0180_C1160">#REF!</definedName>
    <definedName name="S19010101T_R0180_C1200">#REF!</definedName>
    <definedName name="S19010101T_R0180_C1210">#REF!</definedName>
    <definedName name="S19010101T_R0180_C1220">#REF!</definedName>
    <definedName name="S19010101T_R0180_C1230">#REF!</definedName>
    <definedName name="S19010101T_R0180_C1240">#REF!</definedName>
    <definedName name="S19010101T_R0180_C1250">#REF!</definedName>
    <definedName name="S19010101T_R0180_C1260">#REF!</definedName>
    <definedName name="S19010101T_R0180_C1270">#REF!</definedName>
    <definedName name="S19010101T_R0180_C1360">#REF!</definedName>
    <definedName name="S19010101T_R0180_C1370">#REF!</definedName>
    <definedName name="S19010101T_R0180_C1400">#REF!</definedName>
    <definedName name="S19010101T_R0180_C1410">#REF!</definedName>
    <definedName name="S19010101T_R0180_C1420">#REF!</definedName>
    <definedName name="S19010101T_R0180_C1430">#REF!</definedName>
    <definedName name="S19010101T_R0180_C1440">#REF!</definedName>
    <definedName name="S19010101T_R0180_C1450">#REF!</definedName>
    <definedName name="S19010101T_R0180_C1460">#REF!</definedName>
    <definedName name="S19010101T_R0180_C1470">#REF!</definedName>
    <definedName name="S19010101T_R0180_C1560">#REF!</definedName>
    <definedName name="S19010101T_R0180_C1600">#REF!</definedName>
    <definedName name="S19010101T_R0180_C1610">#REF!</definedName>
    <definedName name="S19010101T_R0180_C1620">#REF!</definedName>
    <definedName name="S19010101T_R0180_C1630">#REF!</definedName>
    <definedName name="S19010101T_R0180_C1640">#REF!</definedName>
    <definedName name="S19010101T_R0180_C1650">#REF!</definedName>
    <definedName name="S19010101T_R0180_C1660">#REF!</definedName>
    <definedName name="S19010101T_R0180_C1670">#REF!</definedName>
    <definedName name="S19010101T_R0180_C1760">#REF!</definedName>
    <definedName name="S19010101T_R0190_C0170">#REF!</definedName>
    <definedName name="S19010101T_R0190_C0180">#REF!</definedName>
    <definedName name="S19010101T_R0190_C0560">#REF!</definedName>
    <definedName name="S19010101T_R0190_C0760">#REF!</definedName>
    <definedName name="S19010101T_R0190_C0770">#REF!</definedName>
    <definedName name="S19010101T_R0190_C1160">#REF!</definedName>
    <definedName name="S19010101T_R0190_C1200">#REF!</definedName>
    <definedName name="S19010101T_R0190_C1210">#REF!</definedName>
    <definedName name="S19010101T_R0190_C1220">#REF!</definedName>
    <definedName name="S19010101T_R0190_C1230">#REF!</definedName>
    <definedName name="S19010101T_R0190_C1240">#REF!</definedName>
    <definedName name="S19010101T_R0190_C1250">#REF!</definedName>
    <definedName name="S19010101T_R0190_C1260">#REF!</definedName>
    <definedName name="S19010101T_R0190_C1360">#REF!</definedName>
    <definedName name="S19010101T_R0190_C1370">#REF!</definedName>
    <definedName name="S19010101T_R0190_C1400">#REF!</definedName>
    <definedName name="S19010101T_R0190_C1410">#REF!</definedName>
    <definedName name="S19010101T_R0190_C1420">#REF!</definedName>
    <definedName name="S19010101T_R0190_C1430">#REF!</definedName>
    <definedName name="S19010101T_R0190_C1440">#REF!</definedName>
    <definedName name="S19010101T_R0190_C1450">#REF!</definedName>
    <definedName name="S19010101T_R0190_C1460">#REF!</definedName>
    <definedName name="S19010101T_R0190_C1560">#REF!</definedName>
    <definedName name="S19010101T_R0190_C1600">#REF!</definedName>
    <definedName name="S19010101T_R0190_C1610">#REF!</definedName>
    <definedName name="S19010101T_R0190_C1620">#REF!</definedName>
    <definedName name="S19010101T_R0190_C1630">#REF!</definedName>
    <definedName name="S19010101T_R0190_C1640">#REF!</definedName>
    <definedName name="S19010101T_R0190_C1650">#REF!</definedName>
    <definedName name="S19010101T_R0190_C1660">#REF!</definedName>
    <definedName name="S19010101T_R0190_C1760">#REF!</definedName>
    <definedName name="S19010101T_R0200_C0170">#REF!</definedName>
    <definedName name="S19010101T_R0200_C0180">#REF!</definedName>
    <definedName name="S19010101T_R0200_C0560">#REF!</definedName>
    <definedName name="S19010101T_R0200_C0760">#REF!</definedName>
    <definedName name="S19010101T_R0200_C0770">#REF!</definedName>
    <definedName name="S19010101T_R0200_C1160">#REF!</definedName>
    <definedName name="S19010101T_R0200_C1200">#REF!</definedName>
    <definedName name="S19010101T_R0200_C1210">#REF!</definedName>
    <definedName name="S19010101T_R0200_C1220">#REF!</definedName>
    <definedName name="S19010101T_R0200_C1230">#REF!</definedName>
    <definedName name="S19010101T_R0200_C1240">#REF!</definedName>
    <definedName name="S19010101T_R0200_C1250">#REF!</definedName>
    <definedName name="S19010101T_R0200_C1360">#REF!</definedName>
    <definedName name="S19010101T_R0200_C1370">#REF!</definedName>
    <definedName name="S19010101T_R0200_C1400">#REF!</definedName>
    <definedName name="S19010101T_R0200_C1410">#REF!</definedName>
    <definedName name="S19010101T_R0200_C1420">#REF!</definedName>
    <definedName name="S19010101T_R0200_C1430">#REF!</definedName>
    <definedName name="S19010101T_R0200_C1440">#REF!</definedName>
    <definedName name="S19010101T_R0200_C1450">#REF!</definedName>
    <definedName name="S19010101T_R0200_C1560">#REF!</definedName>
    <definedName name="S19010101T_R0200_C1600">#REF!</definedName>
    <definedName name="S19010101T_R0200_C1610">#REF!</definedName>
    <definedName name="S19010101T_R0200_C1620">#REF!</definedName>
    <definedName name="S19010101T_R0200_C1630">#REF!</definedName>
    <definedName name="S19010101T_R0200_C1640">#REF!</definedName>
    <definedName name="S19010101T_R0200_C1650">#REF!</definedName>
    <definedName name="S19010101T_R0200_C1760">#REF!</definedName>
    <definedName name="S19010101T_R0210_C0170">#REF!</definedName>
    <definedName name="S19010101T_R0210_C0180">#REF!</definedName>
    <definedName name="S19010101T_R0210_C0560">#REF!</definedName>
    <definedName name="S19010101T_R0210_C0760">#REF!</definedName>
    <definedName name="S19010101T_R0210_C0770">#REF!</definedName>
    <definedName name="S19010101T_R0210_C1160">#REF!</definedName>
    <definedName name="S19010101T_R0210_C1200">#REF!</definedName>
    <definedName name="S19010101T_R0210_C1210">#REF!</definedName>
    <definedName name="S19010101T_R0210_C1220">#REF!</definedName>
    <definedName name="S19010101T_R0210_C1230">#REF!</definedName>
    <definedName name="S19010101T_R0210_C1240">#REF!</definedName>
    <definedName name="S19010101T_R0210_C1360">#REF!</definedName>
    <definedName name="S19010101T_R0210_C1370">#REF!</definedName>
    <definedName name="S19010101T_R0210_C1400">#REF!</definedName>
    <definedName name="S19010101T_R0210_C1410">#REF!</definedName>
    <definedName name="S19010101T_R0210_C1420">#REF!</definedName>
    <definedName name="S19010101T_R0210_C1430">#REF!</definedName>
    <definedName name="S19010101T_R0210_C1440">#REF!</definedName>
    <definedName name="S19010101T_R0210_C1560">#REF!</definedName>
    <definedName name="S19010101T_R0210_C1600">#REF!</definedName>
    <definedName name="S19010101T_R0210_C1610">#REF!</definedName>
    <definedName name="S19010101T_R0210_C1620">#REF!</definedName>
    <definedName name="S19010101T_R0210_C1630">#REF!</definedName>
    <definedName name="S19010101T_R0210_C1640">#REF!</definedName>
    <definedName name="S19010101T_R0210_C1760">#REF!</definedName>
    <definedName name="S19010101T_R0220_C0170">#REF!</definedName>
    <definedName name="S19010101T_R0220_C0180">#REF!</definedName>
    <definedName name="S19010101T_R0220_C0560">#REF!</definedName>
    <definedName name="S19010101T_R0220_C0760">#REF!</definedName>
    <definedName name="S19010101T_R0220_C0770">#REF!</definedName>
    <definedName name="S19010101T_R0220_C1160">#REF!</definedName>
    <definedName name="S19010101T_R0220_C1200">#REF!</definedName>
    <definedName name="S19010101T_R0220_C1210">#REF!</definedName>
    <definedName name="S19010101T_R0220_C1220">#REF!</definedName>
    <definedName name="S19010101T_R0220_C1230">#REF!</definedName>
    <definedName name="S19010101T_R0220_C1360">#REF!</definedName>
    <definedName name="S19010101T_R0220_C1370">#REF!</definedName>
    <definedName name="S19010101T_R0220_C1400">#REF!</definedName>
    <definedName name="S19010101T_R0220_C1410">#REF!</definedName>
    <definedName name="S19010101T_R0220_C1420">#REF!</definedName>
    <definedName name="S19010101T_R0220_C1430">#REF!</definedName>
    <definedName name="S19010101T_R0220_C1560">#REF!</definedName>
    <definedName name="S19010101T_R0220_C1600">#REF!</definedName>
    <definedName name="S19010101T_R0220_C1610">#REF!</definedName>
    <definedName name="S19010101T_R0220_C1620">#REF!</definedName>
    <definedName name="S19010101T_R0220_C1630">#REF!</definedName>
    <definedName name="S19010101T_R0220_C1760">#REF!</definedName>
    <definedName name="S19010101T_R0230_C0170">#REF!</definedName>
    <definedName name="S19010101T_R0230_C0180">#REF!</definedName>
    <definedName name="S19010101T_R0230_C0560">#REF!</definedName>
    <definedName name="S19010101T_R0230_C0760">#REF!</definedName>
    <definedName name="S19010101T_R0230_C0770">#REF!</definedName>
    <definedName name="S19010101T_R0230_C1160">#REF!</definedName>
    <definedName name="S19010101T_R0230_C1200">#REF!</definedName>
    <definedName name="S19010101T_R0230_C1210">#REF!</definedName>
    <definedName name="S19010101T_R0230_C1220">#REF!</definedName>
    <definedName name="S19010101T_R0230_C1360">#REF!</definedName>
    <definedName name="S19010101T_R0230_C1370">#REF!</definedName>
    <definedName name="S19010101T_R0230_C1400">#REF!</definedName>
    <definedName name="S19010101T_R0230_C1410">#REF!</definedName>
    <definedName name="S19010101T_R0230_C1420">#REF!</definedName>
    <definedName name="S19010101T_R0230_C1560">#REF!</definedName>
    <definedName name="S19010101T_R0230_C1600">#REF!</definedName>
    <definedName name="S19010101T_R0230_C1610">#REF!</definedName>
    <definedName name="S19010101T_R0230_C1620">#REF!</definedName>
    <definedName name="S19010101T_R0230_C1760">#REF!</definedName>
    <definedName name="S19010101T_R0240_C0170">#REF!</definedName>
    <definedName name="S19010101T_R0240_C0180">#REF!</definedName>
    <definedName name="S19010101T_R0240_C0560">#REF!</definedName>
    <definedName name="S19010101T_R0240_C0760">#REF!</definedName>
    <definedName name="S19010101T_R0240_C0770">#REF!</definedName>
    <definedName name="S19010101T_R0240_C1160">#REF!</definedName>
    <definedName name="S19010101T_R0240_C1200">#REF!</definedName>
    <definedName name="S19010101T_R0240_C1210">#REF!</definedName>
    <definedName name="S19010101T_R0240_C1360">#REF!</definedName>
    <definedName name="S19010101T_R0240_C1370">#REF!</definedName>
    <definedName name="S19010101T_R0240_C1400">#REF!</definedName>
    <definedName name="S19010101T_R0240_C1410">#REF!</definedName>
    <definedName name="S19010101T_R0240_C1560">#REF!</definedName>
    <definedName name="S19010101T_R0240_C1600">#REF!</definedName>
    <definedName name="S19010101T_R0240_C1610">#REF!</definedName>
    <definedName name="S19010101T_R0240_C1760">#REF!</definedName>
    <definedName name="S19010101T_R0250_C0170">#REF!</definedName>
    <definedName name="S19010101T_R0250_C0180">#REF!</definedName>
    <definedName name="S19010101T_R0250_C0760">#REF!</definedName>
    <definedName name="S19010101T_R0250_C0770">#REF!</definedName>
    <definedName name="S19010101T_R0250_C1160">#REF!</definedName>
    <definedName name="S19010101T_R0250_C1200">#REF!</definedName>
    <definedName name="S19010101T_R0250_C1360">#REF!</definedName>
    <definedName name="S19010101T_R0250_C1370">#REF!</definedName>
    <definedName name="S19010101T_R0250_C1400">#REF!</definedName>
    <definedName name="S19010101T_R0250_C1560">#REF!</definedName>
    <definedName name="S19010101T_R0250_C1600">#REF!</definedName>
    <definedName name="S19010101T_R0250_C1760">#REF!</definedName>
    <definedName name="S19010101T_R0260_C0170">#REF!</definedName>
    <definedName name="S19010101T_R0260_C0180">#REF!</definedName>
    <definedName name="S19010101T_R0260_C0360">#REF!</definedName>
    <definedName name="S19010101T_R0260_C0560">#REF!</definedName>
    <definedName name="S19010101T_R0260_C0760">#REF!</definedName>
    <definedName name="S19010101T_R0260_C0770">#REF!</definedName>
    <definedName name="S19010101T_R0260_C1160">#REF!</definedName>
    <definedName name="S19010101T_R0260_C1360">#REF!</definedName>
    <definedName name="S19010101T_R0260_C1370">#REF!</definedName>
    <definedName name="S19010101T_R0260_C1560">#REF!</definedName>
    <definedName name="S19010101T_R0260_C1760">#REF!</definedName>
    <definedName name="S190101T_R0250_C0560">#REF!</definedName>
    <definedName name="S190101T_R0260_C0960">#REF!</definedName>
    <definedName name="S190101T01_R0100_C0180">#REF!</definedName>
    <definedName name="S190101vT_R0130_C1460">#REF!</definedName>
    <definedName name="S190101vT_R0150_C1440">#REF!</definedName>
    <definedName name="S230101_R0010_C0010">#REF!</definedName>
    <definedName name="S230101_R0030_C0010">#REF!</definedName>
    <definedName name="S230101_R0040_C0010">#REF!</definedName>
    <definedName name="S230101_R0040_C0020">#REF!</definedName>
    <definedName name="S230101_R0040_C0030">#REF!</definedName>
    <definedName name="S230101_R0050_C0010">#REF!</definedName>
    <definedName name="S230101_R0050_C0020">#REF!</definedName>
    <definedName name="S230101_R0050_C0030">#REF!</definedName>
    <definedName name="S230101_R0070_C0010">#REF!</definedName>
    <definedName name="S230101_R0070_C0020">#REF!</definedName>
    <definedName name="S230101_R0070_C0030">#REF!</definedName>
    <definedName name="S230101_R0090_C0010">#REF!</definedName>
    <definedName name="S230101_R0090_C0020">#REF!</definedName>
    <definedName name="S230101_R0090_C0030">#REF!</definedName>
    <definedName name="S230101_R0110_C0010">#REF!</definedName>
    <definedName name="S230101_R0110_C0020">#REF!</definedName>
    <definedName name="S230101_R0110_C0030">#REF!</definedName>
    <definedName name="S230101_R0130_C0010">#REF!</definedName>
    <definedName name="S230101_R0130_C0020">#REF!</definedName>
    <definedName name="S230101_R0130_C0030">#REF!</definedName>
    <definedName name="S230101_R0140_C0010">#REF!</definedName>
    <definedName name="S230101_R0140_C0020">#REF!</definedName>
    <definedName name="S230101_R0140_C0030">#REF!</definedName>
    <definedName name="S230101_R0160_C0010">#REF!</definedName>
    <definedName name="S230101_R0160_C0020">#REF!</definedName>
    <definedName name="S230101_R0160_C0030">#REF!</definedName>
    <definedName name="S230101_R0180_C0010">#REF!</definedName>
    <definedName name="S230101_R0180_C0020">#REF!</definedName>
    <definedName name="S230101_R0180_C0030">#REF!</definedName>
    <definedName name="S230101_R0180_C0040">#REF!</definedName>
    <definedName name="S230101_R0180_C0050">#REF!</definedName>
    <definedName name="S230101_R0220_C0010">#REF!</definedName>
    <definedName name="S230101_R0220_C0020">#REF!</definedName>
    <definedName name="S230101_R0220_C0030">#REF!</definedName>
    <definedName name="S230101_R0220_C0040">#REF!</definedName>
    <definedName name="S230101_R0220_C0050">#REF!</definedName>
    <definedName name="S230101_R0230_C0010">#REF!</definedName>
    <definedName name="S230101_R0230_C0020">#REF!</definedName>
    <definedName name="S230101_R0230_C0030">#REF!</definedName>
    <definedName name="S230101_R0230_C0040">#REF!</definedName>
    <definedName name="S230101_R0230_C0050">#REF!</definedName>
    <definedName name="S230101_R0290_C0010">#REF!</definedName>
    <definedName name="S230101_R0290_C0020">#REF!</definedName>
    <definedName name="S230101_R0290_C0030">#REF!</definedName>
    <definedName name="S230101_R0290_C0040">#REF!</definedName>
    <definedName name="S230101_R0290_C0050">#REF!</definedName>
    <definedName name="S230101_R0300_C0010">#REF!</definedName>
    <definedName name="S230101_R0300_C0020">#REF!</definedName>
    <definedName name="S230101_R0300_C0030">#REF!</definedName>
    <definedName name="S230101_R0300_C0040">#REF!</definedName>
    <definedName name="S230101_R0300_C0050">#REF!</definedName>
    <definedName name="S230101_R0310_C0010">#REF!</definedName>
    <definedName name="S230101_R0310_C0020">#REF!</definedName>
    <definedName name="S230101_R0310_C0030">#REF!</definedName>
    <definedName name="S230101_R0310_C0040">#REF!</definedName>
    <definedName name="S230101_R0310_C0050">#REF!</definedName>
    <definedName name="S230101_R0320_C0010">#REF!</definedName>
    <definedName name="S230101_R0320_C0020">#REF!</definedName>
    <definedName name="S230101_R0320_C0030">#REF!</definedName>
    <definedName name="S230101_R0320_C0040">#REF!</definedName>
    <definedName name="S230101_R0320_C0050">#REF!</definedName>
    <definedName name="S230101_R0330_C0010">#REF!</definedName>
    <definedName name="S230101_R0330_C0020">#REF!</definedName>
    <definedName name="S230101_R0330_C0030">#REF!</definedName>
    <definedName name="S230101_R0330_C0040">#REF!</definedName>
    <definedName name="S230101_R0330_C0050">#REF!</definedName>
    <definedName name="S230101_R0340_C0010">#REF!</definedName>
    <definedName name="S230101_R0340_C0020">#REF!</definedName>
    <definedName name="S230101_R0340_C0030">#REF!</definedName>
    <definedName name="S230101_R0340_C0040">#REF!</definedName>
    <definedName name="S230101_R0340_C0050">#REF!</definedName>
    <definedName name="S230101_R0350_C0010">#REF!</definedName>
    <definedName name="S230101_R0350_C0020">#REF!</definedName>
    <definedName name="S230101_R0350_C0030">#REF!</definedName>
    <definedName name="S230101_R0350_C0040">#REF!</definedName>
    <definedName name="S230101_R0350_C0050">#REF!</definedName>
    <definedName name="S230101_R0360_C0010">#REF!</definedName>
    <definedName name="S230101_R0360_C0020">#REF!</definedName>
    <definedName name="S230101_R0360_C0030">#REF!</definedName>
    <definedName name="S230101_R0360_C0040">#REF!</definedName>
    <definedName name="S230101_R0360_C0050">#REF!</definedName>
    <definedName name="S230101_R0370_C0010">#REF!</definedName>
    <definedName name="S230101_R0370_C0020">#REF!</definedName>
    <definedName name="S230101_R0370_C0030">#REF!</definedName>
    <definedName name="S230101_R0370_C0040">#REF!</definedName>
    <definedName name="S230101_R0370_C0050">#REF!</definedName>
    <definedName name="S230101_R0390_C0010">#REF!</definedName>
    <definedName name="S230101_R0390_C0020">#REF!</definedName>
    <definedName name="S230101_R0390_C0030">#REF!</definedName>
    <definedName name="S230101_R0390_C0040">#REF!</definedName>
    <definedName name="S230101_R0390_C0050">#REF!</definedName>
    <definedName name="S230101_R0400_C0010">#REF!</definedName>
    <definedName name="S230101_R0400_C0020">#REF!</definedName>
    <definedName name="S230101_R0400_C0030">#REF!</definedName>
    <definedName name="S230101_R0400_C0040">#REF!</definedName>
    <definedName name="S230101_R0400_C0050">#REF!</definedName>
    <definedName name="S230101_R0500_C0010">#REF!</definedName>
    <definedName name="S230101_R0500_C0020">#REF!</definedName>
    <definedName name="S230101_R0500_C0030">#REF!</definedName>
    <definedName name="S230101_R0500_C0040">#REF!</definedName>
    <definedName name="S230101_R0500_C0050">#REF!</definedName>
    <definedName name="S230101_R0510_C0020">#REF!</definedName>
    <definedName name="S230101_R0510_C0030">#REF!</definedName>
    <definedName name="S230101_R0510_C0040">#REF!</definedName>
    <definedName name="S230101_R0510_C0050">#REF!</definedName>
    <definedName name="S230101_R0540_C0010">#REF!</definedName>
    <definedName name="S230101_R0540_C0020">#REF!</definedName>
    <definedName name="S230101_R0540_C0030">#REF!</definedName>
    <definedName name="S230101_R0540_C0040">#REF!</definedName>
    <definedName name="S230101_R0540_C0050">#REF!</definedName>
    <definedName name="S230101_R0550_C0010">#REF!</definedName>
    <definedName name="S230101_R0550_C0020">#REF!</definedName>
    <definedName name="S230101_R0550_C0030">#REF!</definedName>
    <definedName name="S230101_R0550_C0040">#REF!</definedName>
    <definedName name="S230101_R0550_C0050">#REF!</definedName>
    <definedName name="S230101_R0580_C0010">#REF!</definedName>
    <definedName name="S230101_R0580_C0020">#REF!</definedName>
    <definedName name="S230101_R0580_C0030">#REF!</definedName>
    <definedName name="S230101_R0580_C0040">#REF!</definedName>
    <definedName name="S230101_R0580_C0050">#REF!</definedName>
    <definedName name="S230101_R0600_C0010">#REF!</definedName>
    <definedName name="S230101_R0600_C0020">#REF!</definedName>
    <definedName name="S230101_R0600_C0030">#REF!</definedName>
    <definedName name="S230101_R0600_C0040">#REF!</definedName>
    <definedName name="S230101_R0600_C0050">#REF!</definedName>
    <definedName name="S230101_R0620_C0010">#REF!</definedName>
    <definedName name="S230101_R0620_C0020">#REF!</definedName>
    <definedName name="S230101_R0620_C0030">#REF!</definedName>
    <definedName name="S230101_R0620_C0040">#REF!</definedName>
    <definedName name="S230101_R0620_C0050">#REF!</definedName>
    <definedName name="S230101_R0640_C0010">#REF!</definedName>
    <definedName name="S230101_R0640_C0020">#REF!</definedName>
    <definedName name="S230101_R0640_C0030">#REF!</definedName>
    <definedName name="S230101_R0640_C0040">#REF!</definedName>
    <definedName name="S230101_R0640_C0050">#REF!</definedName>
    <definedName name="S230101_R0700_C0060">#REF!</definedName>
    <definedName name="S230101_R0710_C0060">#REF!</definedName>
    <definedName name="S230101_R0730_C0060">#REF!</definedName>
    <definedName name="S230101_R0740_C0060">#REF!</definedName>
    <definedName name="S230101_R0760_C0060">#REF!</definedName>
    <definedName name="S230101_R0770_C0060">#REF!</definedName>
    <definedName name="S230101_R0780_C0060">#REF!</definedName>
    <definedName name="S230101_R0790_C0060">#REF!</definedName>
    <definedName name="S280101_R0010_C0010">#REF!</definedName>
    <definedName name="S280101_R0020_C0020">#REF!</definedName>
    <definedName name="S280101_R0020_C0030">#REF!</definedName>
    <definedName name="S280101_R0030_C0020">#REF!</definedName>
    <definedName name="S280101_R0030_C0030">#REF!</definedName>
    <definedName name="S280101_R0040_C0020">#REF!</definedName>
    <definedName name="S280101_R0040_C0030">#REF!</definedName>
    <definedName name="S280101_R0050_C0020">#REF!</definedName>
    <definedName name="S280101_R0050_C0030">#REF!</definedName>
    <definedName name="S280101_R0060_C0020">#REF!</definedName>
    <definedName name="S280101_R0060_C0030">#REF!</definedName>
    <definedName name="S280101_R0070_C0020">#REF!</definedName>
    <definedName name="S280101_R0070_C0030">#REF!</definedName>
    <definedName name="S280101_R0080_C0020">#REF!</definedName>
    <definedName name="S280101_R0080_C0030">#REF!</definedName>
    <definedName name="S280101_R0090_C0020">#REF!</definedName>
    <definedName name="S280101_R0090_C0030">#REF!</definedName>
    <definedName name="S280101_R0100_C0020">#REF!</definedName>
    <definedName name="S280101_R0100_C0030">#REF!</definedName>
    <definedName name="S280101_R0110_C0020">#REF!</definedName>
    <definedName name="S280101_R0110_C0030">#REF!</definedName>
    <definedName name="S280101_R0120_C0020">#REF!</definedName>
    <definedName name="S280101_R0120_C0030">#REF!</definedName>
    <definedName name="S280101_R0130_C0020">#REF!</definedName>
    <definedName name="S280101_R0130_C0030">#REF!</definedName>
    <definedName name="S280101_R0140_C0020">#REF!</definedName>
    <definedName name="S280101_R0140_C0030">#REF!</definedName>
    <definedName name="S280101_R0150_C0020">#REF!</definedName>
    <definedName name="S280101_R0150_C0030">#REF!</definedName>
    <definedName name="S280101_R0160_C0020">#REF!</definedName>
    <definedName name="S280101_R0160_C0030">#REF!</definedName>
    <definedName name="S280101_R0170_C0020">#REF!</definedName>
    <definedName name="S280101_R0170_C0030">#REF!</definedName>
    <definedName name="S280101_R0200_C0040">#REF!</definedName>
    <definedName name="S280101_R0210_C0050">#REF!</definedName>
    <definedName name="S280101_R0220_C0050">#REF!</definedName>
    <definedName name="S280101_R0230_C0050">#REF!</definedName>
    <definedName name="S280101_R0240_C0050">#REF!</definedName>
    <definedName name="S280101_R0250_C0060">#REF!</definedName>
    <definedName name="S280101_R0300_C0070">#REF!</definedName>
    <definedName name="S280101_R0310_C0070">#REF!</definedName>
    <definedName name="S280101_R0320_C0070">#REF!</definedName>
    <definedName name="S280101_R0330_C0070">#REF!</definedName>
    <definedName name="S280101_R0340_C0070">#REF!</definedName>
    <definedName name="S280101_R0350_C0070">#REF!</definedName>
    <definedName name="S280101_R0400_C0070">#REF!</definedName>
    <definedName name="SCR">[2]SCR!$I$3</definedName>
    <definedName name="SE020116_ER0801_C0010">#REF!</definedName>
    <definedName name="SE020116_ER0801_C0020">#REF!</definedName>
    <definedName name="SE020116_ER0801_EC0021">#REF!</definedName>
    <definedName name="SE020116_ER0802_C0010">#REF!</definedName>
    <definedName name="SE020116_ER0802_C0020">#REF!</definedName>
    <definedName name="SE020116_ER0802_EC0021">#REF!</definedName>
    <definedName name="SE020116_ER0803_C0010">#REF!</definedName>
    <definedName name="SE020116_ER0803_C0020">#REF!</definedName>
    <definedName name="SE020116_ER0803_EC0021">#REF!</definedName>
    <definedName name="SE020116_ER0811_C0010">#REF!</definedName>
    <definedName name="SE020116_ER0811_C0020">#REF!</definedName>
    <definedName name="SE020116_ER0811_EC0021">#REF!</definedName>
    <definedName name="SE020116_ER0812_C0010">#REF!</definedName>
    <definedName name="SE020116_ER0812_C0020">#REF!</definedName>
    <definedName name="SE020116_ER0812_EC0021">#REF!</definedName>
    <definedName name="SE020116_ER0813_C0010">#REF!</definedName>
    <definedName name="SE020116_ER0813_C0020">#REF!</definedName>
    <definedName name="SE020116_ER0813_EC0021">#REF!</definedName>
    <definedName name="SE020116_ER0814_C0010">#REF!</definedName>
    <definedName name="SE020116_ER0814_C0020">#REF!</definedName>
    <definedName name="SE020116_ER0814_EC0021">#REF!</definedName>
    <definedName name="SE020116_ER0815_C0010">#REF!</definedName>
    <definedName name="SE020116_ER0815_C0020">#REF!</definedName>
    <definedName name="SE020116_ER0815_EC0021">#REF!</definedName>
    <definedName name="SE020116_R0010_C0010">#REF!</definedName>
    <definedName name="SE020116_R0020_C0010">#REF!</definedName>
    <definedName name="SE020116_R0120_C0010">#REF!</definedName>
    <definedName name="SE020116_R0120_C0020">#REF!</definedName>
    <definedName name="SE020116_R0120_EC0021">#REF!</definedName>
    <definedName name="SE020116_R0500_C0010">#REF!</definedName>
    <definedName name="SE020116_R0500_C0020">#REF!</definedName>
    <definedName name="SE020116_R0510_C0010">#REF!</definedName>
    <definedName name="SE020116_R0510_C0020">#REF!</definedName>
    <definedName name="SE020116_R0600_C0010">#REF!</definedName>
    <definedName name="SE020116_R0600_C0020">#REF!</definedName>
    <definedName name="SE020116_R0600_EC0021">#REF!</definedName>
    <definedName name="SE020116_R0610_C0010">#REF!</definedName>
    <definedName name="SE020116_R0610_C0020">#REF!</definedName>
    <definedName name="SE020116_R0610_EC0021">#REF!</definedName>
    <definedName name="SE020116_R0620_C0010">#REF!</definedName>
    <definedName name="SE020116_R0620_C0020">#REF!</definedName>
    <definedName name="SE020116_R0620_EC0021">#REF!</definedName>
    <definedName name="SE020116_R0630_C0010">#REF!</definedName>
    <definedName name="SE020116_R0630_C0020">#REF!</definedName>
    <definedName name="SE020116_R0630_EC0021">#REF!</definedName>
    <definedName name="SE020116_R0640_C0010">#REF!</definedName>
    <definedName name="SE020116_R0640_C0020">#REF!</definedName>
    <definedName name="SE020116_R0640_EC0021">#REF!</definedName>
    <definedName name="SE020116_R0650_C0010">#REF!</definedName>
    <definedName name="SE020116_R0650_C0020">#REF!</definedName>
    <definedName name="SE020116_R0650_EC0021">#REF!</definedName>
    <definedName name="SE020116_R0660_C0010">#REF!</definedName>
    <definedName name="SE020116_R0660_C0020">#REF!</definedName>
    <definedName name="SE020116_R0660_EC0021">#REF!</definedName>
    <definedName name="SE020116_R0670_C0010">#REF!</definedName>
    <definedName name="SE020116_R0670_C0020">#REF!</definedName>
    <definedName name="SE020116_R0670_EC0021">#REF!</definedName>
    <definedName name="SE020116_R0680_C0010">#REF!</definedName>
    <definedName name="SE020116_R0680_C0020">#REF!</definedName>
    <definedName name="SE020116_R0680_EC0021">#REF!</definedName>
    <definedName name="SE020116_R0690_C0010">#REF!</definedName>
    <definedName name="SE020116_R0690_C0020">#REF!</definedName>
    <definedName name="SE020116_R0690_EC0021">#REF!</definedName>
    <definedName name="SE020116_R0700_C0010">#REF!</definedName>
    <definedName name="SE020116_R0700_C0020">#REF!</definedName>
    <definedName name="SE020116_R0700_EC0021">#REF!</definedName>
    <definedName name="SE020116_R0710_C0010">#REF!</definedName>
    <definedName name="SE020116_R0710_C0020">#REF!</definedName>
    <definedName name="SE020116_R0710_EC0021">#REF!</definedName>
    <definedName name="SE020116_R0720_C0010">#REF!</definedName>
    <definedName name="SE020116_R0720_C0020">#REF!</definedName>
    <definedName name="SE020116_R0720_EC0021">#REF!</definedName>
    <definedName name="SE020116_R0730_C0010">#REF!</definedName>
    <definedName name="SE020116_R0730_C0020">#REF!</definedName>
    <definedName name="SE020116_R0730_EC0021">#REF!</definedName>
    <definedName name="SE020116_R0740_C0010">#REF!</definedName>
    <definedName name="SE020116_R0740_C0020">#REF!</definedName>
    <definedName name="SE020116_R0740_EC0021">#REF!</definedName>
    <definedName name="SE020116_R0750_C0010">#REF!</definedName>
    <definedName name="SE020116_R0750_C0020">#REF!</definedName>
    <definedName name="SE020116_R0750_EC0021">#REF!</definedName>
    <definedName name="SE020116_R0760_C0010">#REF!</definedName>
    <definedName name="SE020116_R0760_C0020">#REF!</definedName>
    <definedName name="SE020116_R0760_EC0021">#REF!</definedName>
    <definedName name="SE020116_R0770_C0010">#REF!</definedName>
    <definedName name="SE020116_R0770_C0020">#REF!</definedName>
    <definedName name="SE020116_R0770_EC0021">#REF!</definedName>
    <definedName name="SE020116_R0780_C0010">#REF!</definedName>
    <definedName name="SE020116_R0780_C0020">#REF!</definedName>
    <definedName name="SE020116_R0780_EC0021">#REF!</definedName>
    <definedName name="SE020116_R0790_C0010">#REF!</definedName>
    <definedName name="SE020116_R0790_C0020">#REF!</definedName>
    <definedName name="SE020116_R0790_EC0021">#REF!</definedName>
    <definedName name="SE020116_R0800_C0010">#REF!</definedName>
    <definedName name="SE020116_R0800_C0020">#REF!</definedName>
    <definedName name="SE020116_R0800_EC0021">#REF!</definedName>
    <definedName name="SE020116_R0810_C0010">#REF!</definedName>
    <definedName name="SE020116_R0810_C0020">#REF!</definedName>
    <definedName name="SE020116_R0810_EC0021">#REF!</definedName>
    <definedName name="SE020116_R0820_C0010">#REF!</definedName>
    <definedName name="SE020116_R0820_C0020">#REF!</definedName>
    <definedName name="SE020116_R0820_EC0021">#REF!</definedName>
    <definedName name="SE020116_R0830_C0010">#REF!</definedName>
    <definedName name="SE020116_R0830_C0020">#REF!</definedName>
    <definedName name="SE020116_R0830_EC0021">#REF!</definedName>
    <definedName name="SE020116_R0840_C0010">#REF!</definedName>
    <definedName name="SE020116_R0840_C0020">#REF!</definedName>
    <definedName name="SE020116_R0840_EC0021">#REF!</definedName>
    <definedName name="SE020116_R0850_C0010">#REF!</definedName>
    <definedName name="SE020116_R0850_C0020">#REF!</definedName>
    <definedName name="SE020116_R0850_EC0021">#REF!</definedName>
    <definedName name="SE020116_R0860_C0010">#REF!</definedName>
    <definedName name="SE020116_R0860_C0020">#REF!</definedName>
    <definedName name="SE020116_R0860_EC0021">#REF!</definedName>
    <definedName name="SE020116_R0870_C0010">#REF!</definedName>
    <definedName name="SE020116_R0870_C0020">#REF!</definedName>
    <definedName name="SE020116_R0870_EC0021">#REF!</definedName>
    <definedName name="SE020116_R0880_C0010">#REF!</definedName>
    <definedName name="SE020116_R0880_C0020">#REF!</definedName>
    <definedName name="SE020116_R0880_EC0021">#REF!</definedName>
    <definedName name="SE020116_R0900_C0010">#REF!</definedName>
    <definedName name="SE020116_R0900_C0020">#REF!</definedName>
    <definedName name="SE020116_R0900_EC0021">#REF!</definedName>
    <definedName name="SE020116_R1000_C0010">#REF!</definedName>
    <definedName name="SE020116_R1000_C0020">#REF!</definedName>
    <definedName name="SE020116_R1000_EC0021">#REF!</definedName>
    <definedName name="t" hidden="1">'[3]1'!$A$3374:$A$3378</definedName>
    <definedName name="TaxonomyVersion">"2.3.0"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2" i="52" l="1"/>
  <c r="E102" i="52"/>
  <c r="D102" i="52"/>
  <c r="F94" i="52"/>
  <c r="F93" i="52" s="1"/>
  <c r="D94" i="52"/>
  <c r="D93" i="52" s="1"/>
  <c r="F89" i="52"/>
  <c r="F112" i="52" s="1"/>
  <c r="D89" i="52"/>
  <c r="D78" i="52"/>
  <c r="D74" i="52"/>
  <c r="D70" i="52"/>
  <c r="D69" i="52" s="1"/>
  <c r="E69" i="52"/>
  <c r="D65" i="52"/>
  <c r="D61" i="52"/>
  <c r="E60" i="52"/>
  <c r="E112" i="52" s="1"/>
  <c r="D60" i="52"/>
  <c r="D112" i="52" s="1"/>
  <c r="E46" i="52"/>
  <c r="D46" i="52"/>
  <c r="E43" i="52"/>
  <c r="D43" i="52"/>
  <c r="D42" i="52" s="1"/>
  <c r="E42" i="52"/>
  <c r="F38" i="52"/>
  <c r="E38" i="52"/>
  <c r="D38" i="52"/>
  <c r="F28" i="52"/>
  <c r="E28" i="52"/>
  <c r="D28" i="52"/>
  <c r="F25" i="52"/>
  <c r="F22" i="52" s="1"/>
  <c r="F58" i="52" s="1"/>
  <c r="E25" i="52"/>
  <c r="E22" i="52" s="1"/>
  <c r="E58" i="52" s="1"/>
  <c r="D25" i="52"/>
  <c r="D22" i="52" s="1"/>
  <c r="D58" i="52" s="1"/>
  <c r="D113" i="52" l="1"/>
  <c r="E113" i="52"/>
  <c r="F113" i="52"/>
  <c r="D57" i="51" l="1"/>
  <c r="D56" i="51"/>
  <c r="D41" i="51"/>
  <c r="D16" i="51"/>
  <c r="D54" i="51" s="1"/>
  <c r="D58" i="51" s="1"/>
  <c r="D60" i="51" s="1"/>
  <c r="D70" i="50"/>
  <c r="D35" i="50" s="1"/>
  <c r="E63" i="50"/>
  <c r="D63" i="50"/>
  <c r="D38" i="50"/>
  <c r="D26" i="50"/>
  <c r="E25" i="50"/>
  <c r="E23" i="50"/>
  <c r="E26" i="50" s="1"/>
  <c r="D37" i="50" l="1"/>
  <c r="D43" i="50" s="1"/>
  <c r="D66" i="49"/>
  <c r="F44" i="49"/>
  <c r="F46" i="49" s="1"/>
  <c r="F47" i="49" s="1"/>
  <c r="H42" i="49"/>
  <c r="G42" i="49"/>
  <c r="D42" i="49" s="1"/>
  <c r="D41" i="49"/>
  <c r="D40" i="49"/>
  <c r="D39" i="49"/>
  <c r="D38" i="49"/>
  <c r="D37" i="49"/>
  <c r="D36" i="49"/>
  <c r="D35" i="49"/>
  <c r="D34" i="49"/>
  <c r="D33" i="49"/>
  <c r="H31" i="49"/>
  <c r="H44" i="49" s="1"/>
  <c r="H46" i="49" s="1"/>
  <c r="G31" i="49"/>
  <c r="G44" i="49" s="1"/>
  <c r="G46" i="49" s="1"/>
  <c r="F31" i="49"/>
  <c r="D30" i="49"/>
  <c r="D26" i="49"/>
  <c r="D25" i="49"/>
  <c r="D24" i="49"/>
  <c r="D22" i="49"/>
  <c r="D21" i="49"/>
  <c r="D20" i="49"/>
  <c r="D19" i="49"/>
  <c r="D18" i="49"/>
  <c r="D17" i="49"/>
  <c r="D16" i="49"/>
  <c r="D60" i="49" s="1"/>
  <c r="D62" i="49" s="1"/>
  <c r="E23" i="49" s="1"/>
  <c r="D23" i="49" l="1"/>
  <c r="D31" i="49" s="1"/>
  <c r="D44" i="49" s="1"/>
  <c r="E31" i="49"/>
  <c r="E44" i="49" s="1"/>
  <c r="F45" i="49"/>
  <c r="G45" i="49"/>
  <c r="G47" i="49" s="1"/>
  <c r="E45" i="49" l="1"/>
  <c r="D45" i="49" s="1"/>
  <c r="E46" i="49"/>
  <c r="D46" i="49" l="1"/>
  <c r="D50" i="49" s="1"/>
  <c r="E47" i="49"/>
  <c r="D47" i="49" s="1"/>
  <c r="D51" i="49" s="1"/>
  <c r="U79" i="48" l="1"/>
  <c r="U78" i="48"/>
  <c r="U77" i="48"/>
  <c r="U76" i="48"/>
  <c r="U75" i="48"/>
  <c r="U73" i="48"/>
  <c r="U72" i="48"/>
  <c r="U70" i="48"/>
  <c r="U69" i="48"/>
  <c r="U66" i="48"/>
  <c r="U65" i="48"/>
  <c r="U63" i="48"/>
  <c r="U62" i="48"/>
  <c r="T55" i="48"/>
  <c r="S55" i="48"/>
  <c r="R55" i="48"/>
  <c r="Q55" i="48"/>
  <c r="P55" i="48"/>
  <c r="O55" i="48"/>
  <c r="N55" i="48"/>
  <c r="M55" i="48"/>
  <c r="L55" i="48"/>
  <c r="K55" i="48"/>
  <c r="J55" i="48"/>
  <c r="I55" i="48"/>
  <c r="H55" i="48"/>
  <c r="G55" i="48"/>
  <c r="F55" i="48"/>
  <c r="E55" i="48"/>
  <c r="U55" i="48" s="1"/>
  <c r="U52" i="48"/>
  <c r="U51" i="48"/>
  <c r="U50" i="48"/>
  <c r="U48" i="48"/>
  <c r="T45" i="48"/>
  <c r="P45" i="48"/>
  <c r="L45" i="48"/>
  <c r="H45" i="48"/>
  <c r="U44" i="48"/>
  <c r="U43" i="48"/>
  <c r="U42" i="48"/>
  <c r="U41" i="48"/>
  <c r="T40" i="48"/>
  <c r="S40" i="48"/>
  <c r="R40" i="48"/>
  <c r="Q40" i="48"/>
  <c r="P40" i="48"/>
  <c r="O40" i="48"/>
  <c r="N40" i="48"/>
  <c r="M40" i="48"/>
  <c r="L40" i="48"/>
  <c r="K40" i="48"/>
  <c r="J40" i="48"/>
  <c r="I40" i="48"/>
  <c r="H40" i="48"/>
  <c r="G40" i="48"/>
  <c r="F40" i="48"/>
  <c r="E40" i="48"/>
  <c r="U40" i="48" s="1"/>
  <c r="U39" i="48"/>
  <c r="U38" i="48"/>
  <c r="U37" i="48"/>
  <c r="T36" i="48"/>
  <c r="S36" i="48"/>
  <c r="S45" i="48" s="1"/>
  <c r="R36" i="48"/>
  <c r="R45" i="48" s="1"/>
  <c r="Q36" i="48"/>
  <c r="Q45" i="48" s="1"/>
  <c r="P36" i="48"/>
  <c r="O36" i="48"/>
  <c r="O45" i="48" s="1"/>
  <c r="N36" i="48"/>
  <c r="N45" i="48" s="1"/>
  <c r="M36" i="48"/>
  <c r="M45" i="48" s="1"/>
  <c r="L36" i="48"/>
  <c r="K36" i="48"/>
  <c r="K45" i="48" s="1"/>
  <c r="J36" i="48"/>
  <c r="J45" i="48" s="1"/>
  <c r="I36" i="48"/>
  <c r="I45" i="48" s="1"/>
  <c r="H36" i="48"/>
  <c r="G36" i="48"/>
  <c r="G45" i="48" s="1"/>
  <c r="F36" i="48"/>
  <c r="F45" i="48" s="1"/>
  <c r="E36" i="48"/>
  <c r="U36" i="48" s="1"/>
  <c r="R34" i="48"/>
  <c r="N34" i="48"/>
  <c r="N47" i="48" s="1"/>
  <c r="J34" i="48"/>
  <c r="F34" i="48"/>
  <c r="U33" i="48"/>
  <c r="U32" i="48"/>
  <c r="U31" i="48"/>
  <c r="U30" i="48"/>
  <c r="T29" i="48"/>
  <c r="S29" i="48"/>
  <c r="R29" i="48"/>
  <c r="Q29" i="48"/>
  <c r="P29" i="48"/>
  <c r="O29" i="48"/>
  <c r="N29" i="48"/>
  <c r="M29" i="48"/>
  <c r="L29" i="48"/>
  <c r="K29" i="48"/>
  <c r="J29" i="48"/>
  <c r="I29" i="48"/>
  <c r="H29" i="48"/>
  <c r="G29" i="48"/>
  <c r="F29" i="48"/>
  <c r="E29" i="48"/>
  <c r="U29" i="48" s="1"/>
  <c r="U28" i="48"/>
  <c r="U27" i="48"/>
  <c r="U26" i="48"/>
  <c r="T25" i="48"/>
  <c r="T34" i="48" s="1"/>
  <c r="T47" i="48" s="1"/>
  <c r="S25" i="48"/>
  <c r="S34" i="48" s="1"/>
  <c r="R25" i="48"/>
  <c r="R46" i="48" s="1"/>
  <c r="Q25" i="48"/>
  <c r="Q46" i="48" s="1"/>
  <c r="Q54" i="48" s="1"/>
  <c r="P25" i="48"/>
  <c r="P46" i="48" s="1"/>
  <c r="O25" i="48"/>
  <c r="O46" i="48" s="1"/>
  <c r="N25" i="48"/>
  <c r="N46" i="48" s="1"/>
  <c r="M25" i="48"/>
  <c r="M34" i="48" s="1"/>
  <c r="M47" i="48" s="1"/>
  <c r="L25" i="48"/>
  <c r="L34" i="48" s="1"/>
  <c r="L47" i="48" s="1"/>
  <c r="K25" i="48"/>
  <c r="K34" i="48" s="1"/>
  <c r="J25" i="48"/>
  <c r="J46" i="48" s="1"/>
  <c r="I25" i="48"/>
  <c r="I46" i="48" s="1"/>
  <c r="I54" i="48" s="1"/>
  <c r="H25" i="48"/>
  <c r="H46" i="48" s="1"/>
  <c r="G25" i="48"/>
  <c r="G46" i="48" s="1"/>
  <c r="F25" i="48"/>
  <c r="F46" i="48" s="1"/>
  <c r="E25" i="48"/>
  <c r="E34" i="48" s="1"/>
  <c r="U21" i="48"/>
  <c r="U20" i="48"/>
  <c r="U19" i="48"/>
  <c r="U18" i="48"/>
  <c r="T17" i="48"/>
  <c r="S17" i="48"/>
  <c r="R17" i="48"/>
  <c r="Q17" i="48"/>
  <c r="P17" i="48"/>
  <c r="O17" i="48"/>
  <c r="O54" i="48" s="1"/>
  <c r="N17" i="48"/>
  <c r="M17" i="48"/>
  <c r="L17" i="48"/>
  <c r="K17" i="48"/>
  <c r="J17" i="48"/>
  <c r="I17" i="48"/>
  <c r="H17" i="48"/>
  <c r="G17" i="48"/>
  <c r="G54" i="48" s="1"/>
  <c r="F17" i="48"/>
  <c r="E17" i="48"/>
  <c r="K47" i="48" l="1"/>
  <c r="K56" i="48" s="1"/>
  <c r="S47" i="48"/>
  <c r="S56" i="48" s="1"/>
  <c r="F47" i="48"/>
  <c r="F56" i="48" s="1"/>
  <c r="J56" i="48"/>
  <c r="R47" i="48"/>
  <c r="R56" i="48" s="1"/>
  <c r="J47" i="48"/>
  <c r="L54" i="48"/>
  <c r="T54" i="48"/>
  <c r="I56" i="48"/>
  <c r="M56" i="48"/>
  <c r="N56" i="48"/>
  <c r="U17" i="48"/>
  <c r="G34" i="48"/>
  <c r="G47" i="48" s="1"/>
  <c r="G56" i="48" s="1"/>
  <c r="O34" i="48"/>
  <c r="O47" i="48" s="1"/>
  <c r="O56" i="48" s="1"/>
  <c r="E45" i="48"/>
  <c r="U45" i="48" s="1"/>
  <c r="L46" i="48"/>
  <c r="T46" i="48"/>
  <c r="F54" i="48"/>
  <c r="N54" i="48"/>
  <c r="L56" i="48"/>
  <c r="T56" i="48"/>
  <c r="S46" i="48"/>
  <c r="S54" i="48" s="1"/>
  <c r="H34" i="48"/>
  <c r="H47" i="48" s="1"/>
  <c r="H56" i="48" s="1"/>
  <c r="P34" i="48"/>
  <c r="P47" i="48" s="1"/>
  <c r="P56" i="48" s="1"/>
  <c r="E46" i="48"/>
  <c r="M46" i="48"/>
  <c r="M54" i="48" s="1"/>
  <c r="K46" i="48"/>
  <c r="K54" i="48" s="1"/>
  <c r="I34" i="48"/>
  <c r="I47" i="48" s="1"/>
  <c r="Q34" i="48"/>
  <c r="Q47" i="48" s="1"/>
  <c r="Q56" i="48" s="1"/>
  <c r="H54" i="48"/>
  <c r="P54" i="48"/>
  <c r="J54" i="48"/>
  <c r="R54" i="48"/>
  <c r="U25" i="48"/>
  <c r="U46" i="48" l="1"/>
  <c r="E54" i="48"/>
  <c r="U54" i="48" s="1"/>
  <c r="E47" i="48"/>
  <c r="U34" i="48"/>
  <c r="U47" i="48" l="1"/>
  <c r="E56" i="48"/>
  <c r="U56" i="48" s="1"/>
  <c r="W52" i="47"/>
  <c r="Q52" i="47"/>
  <c r="W51" i="47"/>
  <c r="Q51" i="47"/>
  <c r="W50" i="47"/>
  <c r="Q50" i="47"/>
  <c r="W49" i="47"/>
  <c r="Q49" i="47"/>
  <c r="W48" i="47"/>
  <c r="Q48" i="47"/>
  <c r="W47" i="47"/>
  <c r="Q47" i="47"/>
  <c r="W46" i="47"/>
  <c r="Q46" i="47"/>
  <c r="W45" i="47"/>
  <c r="Q45" i="47"/>
  <c r="W43" i="47"/>
  <c r="Q43" i="47"/>
  <c r="W42" i="47"/>
  <c r="Q42" i="47"/>
  <c r="W40" i="47"/>
  <c r="Q40" i="47"/>
  <c r="Q39" i="47"/>
  <c r="Q38" i="47"/>
  <c r="Q37" i="47" s="1"/>
  <c r="W37" i="47"/>
  <c r="W34" i="47"/>
  <c r="Q34" i="47"/>
  <c r="R33" i="47"/>
  <c r="V32" i="47"/>
  <c r="V33" i="47" s="1"/>
  <c r="U32" i="47"/>
  <c r="U33" i="47" s="1"/>
  <c r="R32" i="47"/>
  <c r="K32" i="47"/>
  <c r="K33" i="47" s="1"/>
  <c r="H32" i="47"/>
  <c r="H33" i="47" s="1"/>
  <c r="E32" i="47"/>
  <c r="E33" i="47" s="1"/>
  <c r="D32" i="47"/>
  <c r="D33" i="47" s="1"/>
  <c r="W31" i="47"/>
  <c r="Q31" i="47"/>
  <c r="W30" i="47"/>
  <c r="Q30" i="47"/>
  <c r="W29" i="47"/>
  <c r="Q29" i="47"/>
  <c r="W27" i="47"/>
  <c r="Q27" i="47"/>
  <c r="L27" i="47"/>
  <c r="V26" i="47"/>
  <c r="U26" i="47"/>
  <c r="T26" i="47"/>
  <c r="S26" i="47"/>
  <c r="W26" i="47" s="1"/>
  <c r="L26" i="47"/>
  <c r="K26" i="47"/>
  <c r="J26" i="47"/>
  <c r="I26" i="47"/>
  <c r="G26" i="47"/>
  <c r="F26" i="47"/>
  <c r="D26" i="47"/>
  <c r="Q26" i="47" s="1"/>
  <c r="W25" i="47"/>
  <c r="Q25" i="47"/>
  <c r="L25" i="47"/>
  <c r="W24" i="47"/>
  <c r="Q24" i="47"/>
  <c r="W23" i="47"/>
  <c r="Q23" i="47"/>
  <c r="W22" i="47"/>
  <c r="Q22" i="47"/>
  <c r="W21" i="47"/>
  <c r="V21" i="47"/>
  <c r="U21" i="47"/>
  <c r="T21" i="47"/>
  <c r="S21" i="47"/>
  <c r="L21" i="47"/>
  <c r="K21" i="47"/>
  <c r="J21" i="47"/>
  <c r="I21" i="47"/>
  <c r="G21" i="47"/>
  <c r="F21" i="47"/>
  <c r="D21" i="47"/>
  <c r="Q21" i="47" s="1"/>
  <c r="W20" i="47"/>
  <c r="Q20" i="47"/>
  <c r="L20" i="47"/>
  <c r="W17" i="47"/>
  <c r="L17" i="47"/>
  <c r="Q17" i="47" s="1"/>
  <c r="W16" i="47"/>
  <c r="W32" i="47" s="1"/>
  <c r="L16" i="47"/>
  <c r="L32" i="47" s="1"/>
  <c r="L33" i="47" s="1"/>
  <c r="W33" i="47" l="1"/>
  <c r="Q16" i="47"/>
  <c r="Q32" i="47" s="1"/>
  <c r="Q33" i="47" s="1"/>
  <c r="L51" i="46" l="1"/>
  <c r="K48" i="46"/>
  <c r="J48" i="46"/>
  <c r="I48" i="46"/>
  <c r="I28" i="46" s="1"/>
  <c r="H48" i="46"/>
  <c r="G48" i="46"/>
  <c r="F48" i="46"/>
  <c r="E48" i="46"/>
  <c r="D48" i="46"/>
  <c r="L48" i="46" s="1"/>
  <c r="L47" i="46"/>
  <c r="L46" i="46"/>
  <c r="K44" i="46"/>
  <c r="J44" i="46"/>
  <c r="I44" i="46"/>
  <c r="H44" i="46"/>
  <c r="G44" i="46"/>
  <c r="F44" i="46"/>
  <c r="E44" i="46"/>
  <c r="D44" i="46"/>
  <c r="L44" i="46" s="1"/>
  <c r="L43" i="46"/>
  <c r="L42" i="46"/>
  <c r="K40" i="46"/>
  <c r="J40" i="46"/>
  <c r="I40" i="46"/>
  <c r="H40" i="46"/>
  <c r="G40" i="46"/>
  <c r="F40" i="46"/>
  <c r="E40" i="46"/>
  <c r="D40" i="46"/>
  <c r="L40" i="46" s="1"/>
  <c r="L39" i="46"/>
  <c r="L38" i="46"/>
  <c r="K36" i="46"/>
  <c r="K28" i="46" s="1"/>
  <c r="J36" i="46"/>
  <c r="J28" i="46" s="1"/>
  <c r="I36" i="46"/>
  <c r="H36" i="46"/>
  <c r="G36" i="46"/>
  <c r="F36" i="46"/>
  <c r="E36" i="46"/>
  <c r="D36" i="46"/>
  <c r="D28" i="46" s="1"/>
  <c r="L28" i="46" s="1"/>
  <c r="L50" i="46" s="1"/>
  <c r="L35" i="46"/>
  <c r="L34" i="46"/>
  <c r="K32" i="46"/>
  <c r="J32" i="46"/>
  <c r="I32" i="46"/>
  <c r="H32" i="46"/>
  <c r="G32" i="46"/>
  <c r="G28" i="46" s="1"/>
  <c r="F32" i="46"/>
  <c r="F28" i="46" s="1"/>
  <c r="E32" i="46"/>
  <c r="E28" i="46" s="1"/>
  <c r="D32" i="46"/>
  <c r="L32" i="46" s="1"/>
  <c r="L31" i="46"/>
  <c r="L30" i="46"/>
  <c r="H28" i="46"/>
  <c r="K27" i="46"/>
  <c r="J27" i="46"/>
  <c r="I27" i="46"/>
  <c r="H27" i="46"/>
  <c r="G27" i="46"/>
  <c r="F27" i="46"/>
  <c r="E27" i="46"/>
  <c r="D27" i="46"/>
  <c r="L27" i="46" s="1"/>
  <c r="L26" i="46"/>
  <c r="L25" i="46"/>
  <c r="K23" i="46"/>
  <c r="J23" i="46"/>
  <c r="I23" i="46"/>
  <c r="H23" i="46"/>
  <c r="G23" i="46"/>
  <c r="F23" i="46"/>
  <c r="E23" i="46"/>
  <c r="D23" i="46"/>
  <c r="L23" i="46" s="1"/>
  <c r="L22" i="46"/>
  <c r="L21" i="46"/>
  <c r="K19" i="46"/>
  <c r="J19" i="46"/>
  <c r="I19" i="46"/>
  <c r="H19" i="46"/>
  <c r="G19" i="46"/>
  <c r="F19" i="46"/>
  <c r="E19" i="46"/>
  <c r="D19" i="46"/>
  <c r="L19" i="46" s="1"/>
  <c r="L18" i="46"/>
  <c r="L17" i="46"/>
  <c r="L36" i="46" l="1"/>
  <c r="BR78" i="45"/>
  <c r="AY78" i="45"/>
  <c r="AU78" i="45"/>
  <c r="AB78" i="45"/>
  <c r="D78" i="45"/>
  <c r="W78" i="45" s="1"/>
  <c r="X78" i="45" s="1"/>
  <c r="BR77" i="45"/>
  <c r="AZ77" i="45"/>
  <c r="AY77" i="45"/>
  <c r="AU77" i="45"/>
  <c r="AC77" i="45"/>
  <c r="AB77" i="45"/>
  <c r="X77" i="45"/>
  <c r="E77" i="45"/>
  <c r="W77" i="45" s="1"/>
  <c r="D77" i="45"/>
  <c r="BR76" i="45"/>
  <c r="BA76" i="45"/>
  <c r="AZ76" i="45"/>
  <c r="AY76" i="45"/>
  <c r="AU76" i="45"/>
  <c r="AD76" i="45"/>
  <c r="AC76" i="45"/>
  <c r="AB76" i="45"/>
  <c r="X76" i="45"/>
  <c r="F76" i="45"/>
  <c r="W76" i="45" s="1"/>
  <c r="E76" i="45"/>
  <c r="D76" i="45"/>
  <c r="BR75" i="45"/>
  <c r="BB75" i="45"/>
  <c r="BA75" i="45"/>
  <c r="AZ75" i="45"/>
  <c r="AY75" i="45"/>
  <c r="AU75" i="45"/>
  <c r="AE75" i="45"/>
  <c r="AD75" i="45"/>
  <c r="AC75" i="45"/>
  <c r="AB75" i="45"/>
  <c r="W75" i="45"/>
  <c r="G75" i="45"/>
  <c r="F75" i="45"/>
  <c r="E75" i="45"/>
  <c r="D75" i="45"/>
  <c r="X75" i="45" s="1"/>
  <c r="BR74" i="45"/>
  <c r="BC74" i="45"/>
  <c r="BB74" i="45"/>
  <c r="BA74" i="45"/>
  <c r="AZ74" i="45"/>
  <c r="AY74" i="45"/>
  <c r="AU74" i="45"/>
  <c r="AF74" i="45"/>
  <c r="AE74" i="45"/>
  <c r="AD74" i="45"/>
  <c r="AC74" i="45"/>
  <c r="AB74" i="45"/>
  <c r="H74" i="45"/>
  <c r="W74" i="45" s="1"/>
  <c r="G74" i="45"/>
  <c r="F74" i="45"/>
  <c r="E74" i="45"/>
  <c r="D74" i="45"/>
  <c r="X74" i="45" s="1"/>
  <c r="BR73" i="45"/>
  <c r="BD73" i="45"/>
  <c r="BC73" i="45"/>
  <c r="BB73" i="45"/>
  <c r="BA73" i="45"/>
  <c r="AZ73" i="45"/>
  <c r="AY73" i="45"/>
  <c r="AU73" i="45"/>
  <c r="AG73" i="45"/>
  <c r="AF73" i="45"/>
  <c r="AE73" i="45"/>
  <c r="AD73" i="45"/>
  <c r="AC73" i="45"/>
  <c r="AB73" i="45"/>
  <c r="I73" i="45"/>
  <c r="W73" i="45" s="1"/>
  <c r="H73" i="45"/>
  <c r="G73" i="45"/>
  <c r="F73" i="45"/>
  <c r="E73" i="45"/>
  <c r="D73" i="45"/>
  <c r="BR72" i="45"/>
  <c r="BE72" i="45"/>
  <c r="BD72" i="45"/>
  <c r="BC72" i="45"/>
  <c r="BB72" i="45"/>
  <c r="BA72" i="45"/>
  <c r="AZ72" i="45"/>
  <c r="AY72" i="45"/>
  <c r="AU72" i="45"/>
  <c r="AH72" i="45"/>
  <c r="AG72" i="45"/>
  <c r="AF72" i="45"/>
  <c r="AE72" i="45"/>
  <c r="AD72" i="45"/>
  <c r="AC72" i="45"/>
  <c r="AB72" i="45"/>
  <c r="J72" i="45"/>
  <c r="W72" i="45" s="1"/>
  <c r="I72" i="45"/>
  <c r="H72" i="45"/>
  <c r="G72" i="45"/>
  <c r="F72" i="45"/>
  <c r="E72" i="45"/>
  <c r="D72" i="45"/>
  <c r="X72" i="45" s="1"/>
  <c r="BR71" i="45"/>
  <c r="BF71" i="45"/>
  <c r="BE71" i="45"/>
  <c r="BD71" i="45"/>
  <c r="BC71" i="45"/>
  <c r="BB71" i="45"/>
  <c r="BA71" i="45"/>
  <c r="AZ71" i="45"/>
  <c r="AY71" i="45"/>
  <c r="AU71" i="45"/>
  <c r="AI71" i="45"/>
  <c r="AH71" i="45"/>
  <c r="AG71" i="45"/>
  <c r="AF71" i="45"/>
  <c r="AE71" i="45"/>
  <c r="AD71" i="45"/>
  <c r="AC71" i="45"/>
  <c r="AB71" i="45"/>
  <c r="W71" i="45"/>
  <c r="K71" i="45"/>
  <c r="J71" i="45"/>
  <c r="I71" i="45"/>
  <c r="H71" i="45"/>
  <c r="G71" i="45"/>
  <c r="F71" i="45"/>
  <c r="E71" i="45"/>
  <c r="D71" i="45"/>
  <c r="X71" i="45" s="1"/>
  <c r="BR70" i="45"/>
  <c r="BG70" i="45"/>
  <c r="BF70" i="45"/>
  <c r="BE70" i="45"/>
  <c r="BD70" i="45"/>
  <c r="BC70" i="45"/>
  <c r="BB70" i="45"/>
  <c r="BA70" i="45"/>
  <c r="AZ70" i="45"/>
  <c r="AY70" i="45"/>
  <c r="AU70" i="45"/>
  <c r="AJ70" i="45"/>
  <c r="AI70" i="45"/>
  <c r="AH70" i="45"/>
  <c r="AG70" i="45"/>
  <c r="AF70" i="45"/>
  <c r="AE70" i="45"/>
  <c r="AD70" i="45"/>
  <c r="AC70" i="45"/>
  <c r="AB70" i="45"/>
  <c r="L70" i="45"/>
  <c r="W70" i="45" s="1"/>
  <c r="K70" i="45"/>
  <c r="J70" i="45"/>
  <c r="I70" i="45"/>
  <c r="H70" i="45"/>
  <c r="G70" i="45"/>
  <c r="F70" i="45"/>
  <c r="E70" i="45"/>
  <c r="D70" i="45"/>
  <c r="BR69" i="45"/>
  <c r="BH69" i="45"/>
  <c r="BG69" i="45"/>
  <c r="BF69" i="45"/>
  <c r="BE69" i="45"/>
  <c r="BD69" i="45"/>
  <c r="BC69" i="45"/>
  <c r="BB69" i="45"/>
  <c r="BA69" i="45"/>
  <c r="AZ69" i="45"/>
  <c r="AY69" i="45"/>
  <c r="AU69" i="45"/>
  <c r="AK69" i="45"/>
  <c r="AJ69" i="45"/>
  <c r="AI69" i="45"/>
  <c r="AH69" i="45"/>
  <c r="AG69" i="45"/>
  <c r="AF69" i="45"/>
  <c r="AE69" i="45"/>
  <c r="AD69" i="45"/>
  <c r="AC69" i="45"/>
  <c r="AB69" i="45"/>
  <c r="M69" i="45"/>
  <c r="W69" i="45" s="1"/>
  <c r="L69" i="45"/>
  <c r="K69" i="45"/>
  <c r="J69" i="45"/>
  <c r="I69" i="45"/>
  <c r="H69" i="45"/>
  <c r="G69" i="45"/>
  <c r="F69" i="45"/>
  <c r="E69" i="45"/>
  <c r="D69" i="45"/>
  <c r="BR68" i="45"/>
  <c r="BI68" i="45"/>
  <c r="BH68" i="45"/>
  <c r="BG68" i="45"/>
  <c r="BF68" i="45"/>
  <c r="BE68" i="45"/>
  <c r="BD68" i="45"/>
  <c r="BC68" i="45"/>
  <c r="BB68" i="45"/>
  <c r="BA68" i="45"/>
  <c r="AZ68" i="45"/>
  <c r="AY68" i="45"/>
  <c r="AU68" i="45"/>
  <c r="AL68" i="45"/>
  <c r="AK68" i="45"/>
  <c r="AJ68" i="45"/>
  <c r="AI68" i="45"/>
  <c r="AH68" i="45"/>
  <c r="AG68" i="45"/>
  <c r="AF68" i="45"/>
  <c r="AE68" i="45"/>
  <c r="AD68" i="45"/>
  <c r="AC68" i="45"/>
  <c r="AB68" i="45"/>
  <c r="N68" i="45"/>
  <c r="W68" i="45" s="1"/>
  <c r="M68" i="45"/>
  <c r="L68" i="45"/>
  <c r="K68" i="45"/>
  <c r="J68" i="45"/>
  <c r="I68" i="45"/>
  <c r="H68" i="45"/>
  <c r="G68" i="45"/>
  <c r="F68" i="45"/>
  <c r="E68" i="45"/>
  <c r="D68" i="45"/>
  <c r="BR67" i="45"/>
  <c r="BJ67" i="45"/>
  <c r="BI67" i="45"/>
  <c r="BH67" i="45"/>
  <c r="BG67" i="45"/>
  <c r="BF67" i="45"/>
  <c r="BE67" i="45"/>
  <c r="BD67" i="45"/>
  <c r="BC67" i="45"/>
  <c r="BB67" i="45"/>
  <c r="BA67" i="45"/>
  <c r="AZ67" i="45"/>
  <c r="AY67" i="45"/>
  <c r="AU67" i="45"/>
  <c r="AM67" i="45"/>
  <c r="AL67" i="45"/>
  <c r="AK67" i="45"/>
  <c r="AJ67" i="45"/>
  <c r="AI67" i="45"/>
  <c r="AH67" i="45"/>
  <c r="AG67" i="45"/>
  <c r="AF67" i="45"/>
  <c r="AE67" i="45"/>
  <c r="AD67" i="45"/>
  <c r="AC67" i="45"/>
  <c r="AB67" i="45"/>
  <c r="O67" i="45"/>
  <c r="W67" i="45" s="1"/>
  <c r="N67" i="45"/>
  <c r="M67" i="45"/>
  <c r="L67" i="45"/>
  <c r="K67" i="45"/>
  <c r="J67" i="45"/>
  <c r="I67" i="45"/>
  <c r="H67" i="45"/>
  <c r="G67" i="45"/>
  <c r="F67" i="45"/>
  <c r="E67" i="45"/>
  <c r="D67" i="45"/>
  <c r="X67" i="45" s="1"/>
  <c r="BR66" i="45"/>
  <c r="BK66" i="45"/>
  <c r="BJ66" i="45"/>
  <c r="BI66" i="45"/>
  <c r="BH66" i="45"/>
  <c r="BG66" i="45"/>
  <c r="BF66" i="45"/>
  <c r="BE66" i="45"/>
  <c r="BD66" i="45"/>
  <c r="BC66" i="45"/>
  <c r="BB66" i="45"/>
  <c r="BA66" i="45"/>
  <c r="AZ66" i="45"/>
  <c r="AY66" i="45"/>
  <c r="AU66" i="45"/>
  <c r="AN66" i="45"/>
  <c r="AM66" i="45"/>
  <c r="AL66" i="45"/>
  <c r="AK66" i="45"/>
  <c r="AJ66" i="45"/>
  <c r="AI66" i="45"/>
  <c r="AH66" i="45"/>
  <c r="AG66" i="45"/>
  <c r="AF66" i="45"/>
  <c r="AE66" i="45"/>
  <c r="AD66" i="45"/>
  <c r="AC66" i="45"/>
  <c r="AB66" i="45"/>
  <c r="P66" i="45"/>
  <c r="W66" i="45" s="1"/>
  <c r="O66" i="45"/>
  <c r="N66" i="45"/>
  <c r="M66" i="45"/>
  <c r="L66" i="45"/>
  <c r="K66" i="45"/>
  <c r="J66" i="45"/>
  <c r="I66" i="45"/>
  <c r="H66" i="45"/>
  <c r="G66" i="45"/>
  <c r="F66" i="45"/>
  <c r="E66" i="45"/>
  <c r="D66" i="45"/>
  <c r="BR65" i="45"/>
  <c r="BL65" i="45"/>
  <c r="BK65" i="45"/>
  <c r="BJ65" i="45"/>
  <c r="BI65" i="45"/>
  <c r="BH65" i="45"/>
  <c r="BG65" i="45"/>
  <c r="BF65" i="45"/>
  <c r="BE65" i="45"/>
  <c r="BD65" i="45"/>
  <c r="BC65" i="45"/>
  <c r="BB65" i="45"/>
  <c r="BA65" i="45"/>
  <c r="AZ65" i="45"/>
  <c r="AY65" i="45"/>
  <c r="AU65" i="45"/>
  <c r="AO65" i="45"/>
  <c r="AN65" i="45"/>
  <c r="AM65" i="45"/>
  <c r="AL65" i="45"/>
  <c r="AK65" i="45"/>
  <c r="AJ65" i="45"/>
  <c r="AI65" i="45"/>
  <c r="AH65" i="45"/>
  <c r="AG65" i="45"/>
  <c r="AF65" i="45"/>
  <c r="AE65" i="45"/>
  <c r="AD65" i="45"/>
  <c r="AC65" i="45"/>
  <c r="AB65" i="45"/>
  <c r="Q65" i="45"/>
  <c r="W65" i="45" s="1"/>
  <c r="P65" i="45"/>
  <c r="O65" i="45"/>
  <c r="N65" i="45"/>
  <c r="M65" i="45"/>
  <c r="L65" i="45"/>
  <c r="K65" i="45"/>
  <c r="J65" i="45"/>
  <c r="I65" i="45"/>
  <c r="H65" i="45"/>
  <c r="G65" i="45"/>
  <c r="F65" i="45"/>
  <c r="E65" i="45"/>
  <c r="D65" i="45"/>
  <c r="BR64" i="45"/>
  <c r="BM64" i="45"/>
  <c r="BL64" i="45"/>
  <c r="BK64" i="45"/>
  <c r="BJ64" i="45"/>
  <c r="BI64" i="45"/>
  <c r="BH64" i="45"/>
  <c r="BG64" i="45"/>
  <c r="BF64" i="45"/>
  <c r="BE64" i="45"/>
  <c r="BD64" i="45"/>
  <c r="BC64" i="45"/>
  <c r="BB64" i="45"/>
  <c r="BA64" i="45"/>
  <c r="AZ64" i="45"/>
  <c r="AY64" i="45"/>
  <c r="AU64" i="45"/>
  <c r="AP64" i="45"/>
  <c r="AO64" i="45"/>
  <c r="AN64" i="45"/>
  <c r="AM64" i="45"/>
  <c r="AL64" i="45"/>
  <c r="AK64" i="45"/>
  <c r="AJ64" i="45"/>
  <c r="AI64" i="45"/>
  <c r="AH64" i="45"/>
  <c r="AG64" i="45"/>
  <c r="AF64" i="45"/>
  <c r="AE64" i="45"/>
  <c r="AD64" i="45"/>
  <c r="AC64" i="45"/>
  <c r="AB64" i="45"/>
  <c r="R64" i="45"/>
  <c r="W64" i="45" s="1"/>
  <c r="Q64" i="45"/>
  <c r="P64" i="45"/>
  <c r="O64" i="45"/>
  <c r="N64" i="45"/>
  <c r="M64" i="45"/>
  <c r="L64" i="45"/>
  <c r="K64" i="45"/>
  <c r="J64" i="45"/>
  <c r="I64" i="45"/>
  <c r="H64" i="45"/>
  <c r="G64" i="45"/>
  <c r="F64" i="45"/>
  <c r="E64" i="45"/>
  <c r="D64" i="45"/>
  <c r="BR63" i="45"/>
  <c r="BN63" i="45"/>
  <c r="AU63" i="45"/>
  <c r="AQ63" i="45"/>
  <c r="W63" i="45"/>
  <c r="S63" i="45"/>
  <c r="BR58" i="45"/>
  <c r="AU58" i="45"/>
  <c r="X57" i="45"/>
  <c r="W57" i="45"/>
  <c r="X56" i="45"/>
  <c r="W56" i="45"/>
  <c r="X55" i="45"/>
  <c r="W55" i="45"/>
  <c r="X54" i="45"/>
  <c r="W54" i="45"/>
  <c r="X53" i="45"/>
  <c r="W53" i="45"/>
  <c r="X52" i="45"/>
  <c r="W52" i="45"/>
  <c r="X51" i="45"/>
  <c r="W51" i="45"/>
  <c r="X50" i="45"/>
  <c r="W50" i="45"/>
  <c r="X49" i="45"/>
  <c r="W49" i="45"/>
  <c r="X48" i="45"/>
  <c r="W48" i="45"/>
  <c r="X47" i="45"/>
  <c r="W47" i="45"/>
  <c r="X46" i="45"/>
  <c r="W46" i="45"/>
  <c r="X45" i="45"/>
  <c r="W45" i="45"/>
  <c r="X44" i="45"/>
  <c r="W44" i="45"/>
  <c r="X43" i="45"/>
  <c r="W43" i="45"/>
  <c r="W42" i="45"/>
  <c r="X42" i="45" s="1"/>
  <c r="X58" i="45" s="1"/>
  <c r="BR37" i="45"/>
  <c r="BR79" i="45" s="1"/>
  <c r="AU37" i="45"/>
  <c r="AU79" i="45" s="1"/>
  <c r="X36" i="45"/>
  <c r="W36" i="45"/>
  <c r="X35" i="45"/>
  <c r="W35" i="45"/>
  <c r="X34" i="45"/>
  <c r="W34" i="45"/>
  <c r="X33" i="45"/>
  <c r="W33" i="45"/>
  <c r="X32" i="45"/>
  <c r="W32" i="45"/>
  <c r="X31" i="45"/>
  <c r="W31" i="45"/>
  <c r="X30" i="45"/>
  <c r="W30" i="45"/>
  <c r="X29" i="45"/>
  <c r="W29" i="45"/>
  <c r="X28" i="45"/>
  <c r="W28" i="45"/>
  <c r="X27" i="45"/>
  <c r="W27" i="45"/>
  <c r="X26" i="45"/>
  <c r="W26" i="45"/>
  <c r="X25" i="45"/>
  <c r="W25" i="45"/>
  <c r="X24" i="45"/>
  <c r="W24" i="45"/>
  <c r="X23" i="45"/>
  <c r="W23" i="45"/>
  <c r="X22" i="45"/>
  <c r="W22" i="45"/>
  <c r="W21" i="45"/>
  <c r="X64" i="45" l="1"/>
  <c r="X69" i="45"/>
  <c r="W37" i="45"/>
  <c r="X21" i="45"/>
  <c r="X37" i="45" s="1"/>
  <c r="X66" i="45"/>
  <c r="X68" i="45"/>
  <c r="X65" i="45"/>
  <c r="X70" i="45"/>
  <c r="X73" i="45"/>
  <c r="W79" i="45"/>
  <c r="X63" i="45"/>
  <c r="W58" i="45"/>
  <c r="X79" i="45" l="1"/>
</calcChain>
</file>

<file path=xl/sharedStrings.xml><?xml version="1.0" encoding="utf-8"?>
<sst xmlns="http://schemas.openxmlformats.org/spreadsheetml/2006/main" count="1982" uniqueCount="751">
  <si>
    <t>Solvency &amp; Financial Condition Report (SFCR)
MOB Verzekeringen CM-Vlaanderen</t>
  </si>
  <si>
    <t>Bijlage: QRT´s</t>
  </si>
  <si>
    <t>SE.02.01   - Balance Sheet</t>
  </si>
  <si>
    <t>S.05.01.01 - Premiums, claims and expenses by line of business</t>
  </si>
  <si>
    <t xml:space="preserve">S.12.01.01 - Life and Health SLT Technical Provisions </t>
  </si>
  <si>
    <t xml:space="preserve">S.17.01.01 - Non-Life Technical Provisions </t>
  </si>
  <si>
    <t>S.19.01.01 -  Medical expense insurance</t>
  </si>
  <si>
    <t xml:space="preserve">S.23.01.01 - Own funds </t>
  </si>
  <si>
    <t xml:space="preserve">S.25.01.01 - Solvency Capital Requirement - for undertakings on Standard Formula </t>
  </si>
  <si>
    <t xml:space="preserve">S.28.02.01 - Minimum Capital Requirement - Both life and non-life insurance activity </t>
  </si>
  <si>
    <t>Template Publication Date : 10/01/2024</t>
  </si>
  <si>
    <t>Insurance company:  , Closing date: 30/12/1899 , published on: 10/01/2024 21:33:39</t>
  </si>
  <si>
    <t>Balance sheet</t>
  </si>
  <si>
    <t>SE.02.01.16</t>
  </si>
  <si>
    <t>Solvency II value</t>
  </si>
  <si>
    <t>Statutory accounts value</t>
  </si>
  <si>
    <t>Reclassification adjustments</t>
  </si>
  <si>
    <t>C0010</t>
  </si>
  <si>
    <t>C0020</t>
  </si>
  <si>
    <t>EC0021</t>
  </si>
  <si>
    <t>Assets</t>
  </si>
  <si>
    <t>Goodwill</t>
  </si>
  <si>
    <t>R0010</t>
  </si>
  <si>
    <t>Deferred acquisition costs</t>
  </si>
  <si>
    <t>R0020</t>
  </si>
  <si>
    <t>Intangible assets</t>
  </si>
  <si>
    <t>R0030</t>
  </si>
  <si>
    <t>Deferred tax assets</t>
  </si>
  <si>
    <t>R0040</t>
  </si>
  <si>
    <t>Pension benefit surplus</t>
  </si>
  <si>
    <t>R0050</t>
  </si>
  <si>
    <t>Property, plant &amp; equipment held for own use</t>
  </si>
  <si>
    <t>R0060</t>
  </si>
  <si>
    <t>Investments (other than assets held for index-linked and unit-linked contracts)</t>
  </si>
  <si>
    <t>R0070</t>
  </si>
  <si>
    <t>Property (other than for own use)</t>
  </si>
  <si>
    <t>R0080</t>
  </si>
  <si>
    <t>Holdings in related undertakings, including participations</t>
  </si>
  <si>
    <t>R0090</t>
  </si>
  <si>
    <t>Equities</t>
  </si>
  <si>
    <t>R0100</t>
  </si>
  <si>
    <t>Equities - listed</t>
  </si>
  <si>
    <t>R0110</t>
  </si>
  <si>
    <t>Equities - unlisted</t>
  </si>
  <si>
    <t>R0120</t>
  </si>
  <si>
    <t>Bonds</t>
  </si>
  <si>
    <t>R0130</t>
  </si>
  <si>
    <t>Government Bonds</t>
  </si>
  <si>
    <t>R0140</t>
  </si>
  <si>
    <t>Corporate Bonds</t>
  </si>
  <si>
    <t>R0150</t>
  </si>
  <si>
    <t>Structured notes</t>
  </si>
  <si>
    <t>R0160</t>
  </si>
  <si>
    <t>Collateralised securities</t>
  </si>
  <si>
    <t>R0170</t>
  </si>
  <si>
    <t>Collective Investments Undertakings</t>
  </si>
  <si>
    <t>R0180</t>
  </si>
  <si>
    <t>Derivatives</t>
  </si>
  <si>
    <t>R0190</t>
  </si>
  <si>
    <t>Deposits other than cash equivalents</t>
  </si>
  <si>
    <t>R0200</t>
  </si>
  <si>
    <t>Other investments</t>
  </si>
  <si>
    <t>R0210</t>
  </si>
  <si>
    <t>Assets held for index-linked and unit-linked contracts</t>
  </si>
  <si>
    <t>R0220</t>
  </si>
  <si>
    <t>Loans and mortgages</t>
  </si>
  <si>
    <t>R0230</t>
  </si>
  <si>
    <t>Loans on policies</t>
  </si>
  <si>
    <t>R0240</t>
  </si>
  <si>
    <t>Loans and mortgages to individuals</t>
  </si>
  <si>
    <t>R0250</t>
  </si>
  <si>
    <t>Other loans and mortgages</t>
  </si>
  <si>
    <t>R0260</t>
  </si>
  <si>
    <t>Reinsurance recoverables from:</t>
  </si>
  <si>
    <t>R0270</t>
  </si>
  <si>
    <t>Non-life and health similar to non-life</t>
  </si>
  <si>
    <t>R0280</t>
  </si>
  <si>
    <t>Non-life excluding health</t>
  </si>
  <si>
    <t>R0290</t>
  </si>
  <si>
    <t>Health similar to non-life</t>
  </si>
  <si>
    <t>R0300</t>
  </si>
  <si>
    <t>Life and health similar to life, excluding health and index-linked and unit-linked</t>
  </si>
  <si>
    <t>R0310</t>
  </si>
  <si>
    <t>Health similar to life</t>
  </si>
  <si>
    <t>R0320</t>
  </si>
  <si>
    <t>Life excluding health and index-linked and unit-linked</t>
  </si>
  <si>
    <t>R0330</t>
  </si>
  <si>
    <t>Life index-linked and unit-linked</t>
  </si>
  <si>
    <t>R0340</t>
  </si>
  <si>
    <t>Deposits to cedants</t>
  </si>
  <si>
    <t>R0350</t>
  </si>
  <si>
    <t>Insurance and intermediaries receivables</t>
  </si>
  <si>
    <t>R0360</t>
  </si>
  <si>
    <t>Reinsurance receivables</t>
  </si>
  <si>
    <t>R0370</t>
  </si>
  <si>
    <t>Receivables (trade, not insurance)</t>
  </si>
  <si>
    <t>R0380</t>
  </si>
  <si>
    <t>Own shares (held directly)</t>
  </si>
  <si>
    <t>R0390</t>
  </si>
  <si>
    <t>Amounts due in respect of own fund items or initial fund called up but not yet paid in</t>
  </si>
  <si>
    <t>R0400</t>
  </si>
  <si>
    <t>Cash and cash equivalents</t>
  </si>
  <si>
    <t>R0410</t>
  </si>
  <si>
    <t>Any other assets, not elsewhere shown</t>
  </si>
  <si>
    <t>R0420</t>
  </si>
  <si>
    <t>Total assets</t>
  </si>
  <si>
    <t>R0500</t>
  </si>
  <si>
    <t>Liabilities</t>
  </si>
  <si>
    <t>Technical provisions – non-life</t>
  </si>
  <si>
    <t>R0510</t>
  </si>
  <si>
    <t>Technical provisions – non-life (excluding health)</t>
  </si>
  <si>
    <t>R0520</t>
  </si>
  <si>
    <t>Technical provisions calculated as a whole</t>
  </si>
  <si>
    <t>R0530</t>
  </si>
  <si>
    <t>Best Estimate</t>
  </si>
  <si>
    <t>R0540</t>
  </si>
  <si>
    <t>Risk margin</t>
  </si>
  <si>
    <t>R0550</t>
  </si>
  <si>
    <t>Technical provisions - health (similar to non-life)</t>
  </si>
  <si>
    <t>R0560</t>
  </si>
  <si>
    <t>R0570</t>
  </si>
  <si>
    <t>R0580</t>
  </si>
  <si>
    <t>R0590</t>
  </si>
  <si>
    <t>Technical provisions - life (excluding index-linked and unit-linked)</t>
  </si>
  <si>
    <t>R0600</t>
  </si>
  <si>
    <t>Technical provisions - health (similar to life)</t>
  </si>
  <si>
    <t>R0610</t>
  </si>
  <si>
    <t>R0620</t>
  </si>
  <si>
    <t>R0630</t>
  </si>
  <si>
    <t>R0640</t>
  </si>
  <si>
    <t>Technical provisions – life (excluding health and index-linked and unit-linked)</t>
  </si>
  <si>
    <t>R0650</t>
  </si>
  <si>
    <t>R0660</t>
  </si>
  <si>
    <t>R0670</t>
  </si>
  <si>
    <t>R0680</t>
  </si>
  <si>
    <t>Technical provisions – index-linked and unit-linked</t>
  </si>
  <si>
    <t>R0690</t>
  </si>
  <si>
    <t>R0700</t>
  </si>
  <si>
    <t>R0710</t>
  </si>
  <si>
    <t>R0720</t>
  </si>
  <si>
    <t>Other technical provisions</t>
  </si>
  <si>
    <t>R0730</t>
  </si>
  <si>
    <t>Contingent liabilities</t>
  </si>
  <si>
    <t>R0740</t>
  </si>
  <si>
    <t>Provisions other than technical provisions</t>
  </si>
  <si>
    <t>R0750</t>
  </si>
  <si>
    <t>Pension benefit obligations</t>
  </si>
  <si>
    <t>R0760</t>
  </si>
  <si>
    <t>Deposits from reinsurers</t>
  </si>
  <si>
    <t>R0770</t>
  </si>
  <si>
    <t>Deferred tax liabilities</t>
  </si>
  <si>
    <t>R0780</t>
  </si>
  <si>
    <t>R0790</t>
  </si>
  <si>
    <t>Debts owed to credit institutions</t>
  </si>
  <si>
    <t>R0800</t>
  </si>
  <si>
    <t>Debts owed to credit institutions resident domestically</t>
  </si>
  <si>
    <t>ER0801</t>
  </si>
  <si>
    <t>Debts owed to credit institutions resident in the euro area other than domestic</t>
  </si>
  <si>
    <t>ER0802</t>
  </si>
  <si>
    <t>Debts owed to credit institutions resident in rest of the world</t>
  </si>
  <si>
    <t>ER0803</t>
  </si>
  <si>
    <t>Financial liabilities other than debts owed to credit institutions</t>
  </si>
  <si>
    <t>R0810</t>
  </si>
  <si>
    <t xml:space="preserve">Debts owed to non-credit institutions </t>
  </si>
  <si>
    <t>ER0811</t>
  </si>
  <si>
    <t>Debts owed to non-credit institutions resident domestically</t>
  </si>
  <si>
    <t>ER0812</t>
  </si>
  <si>
    <t>Debts owed to non-credit institutions resident in the euro area other than domestic</t>
  </si>
  <si>
    <t>ER0813</t>
  </si>
  <si>
    <t>Debts owed to non-credit institutions resident in rest of the world</t>
  </si>
  <si>
    <t>ER0814</t>
  </si>
  <si>
    <t>Other financial liabilities (debt securities issued)</t>
  </si>
  <si>
    <t>ER0815</t>
  </si>
  <si>
    <t>Insurance &amp; intermediaries payables</t>
  </si>
  <si>
    <t>R0820</t>
  </si>
  <si>
    <t>Reinsurance payables</t>
  </si>
  <si>
    <t>R0830</t>
  </si>
  <si>
    <t>Payables (trade, not insurance)</t>
  </si>
  <si>
    <t>R0840</t>
  </si>
  <si>
    <t>Subordinated liabilities</t>
  </si>
  <si>
    <t>R0850</t>
  </si>
  <si>
    <t>Non-negotiable instruments held by credit institutions resident domestically</t>
  </si>
  <si>
    <t>ER0851</t>
  </si>
  <si>
    <t>Non-negotiable instruments held by credit institutions resident in the euro area other than domestic</t>
  </si>
  <si>
    <t>ER0852</t>
  </si>
  <si>
    <t>Non-negotiable instruments held by credit institutions resident in rest of the world</t>
  </si>
  <si>
    <t>ER0853</t>
  </si>
  <si>
    <t>Non-negotiable instruments held by non-credit institutions resident domestically</t>
  </si>
  <si>
    <t>ER0854</t>
  </si>
  <si>
    <t>Non-negotiable instruments held by non-credit institutions resident in the euro area other than domestic</t>
  </si>
  <si>
    <t>ER0855</t>
  </si>
  <si>
    <t>Non-negotiable instruments held by non-credit institutions resident in rest of the world</t>
  </si>
  <si>
    <t>ER0856</t>
  </si>
  <si>
    <t>Subordinated liabilities not in Basic Own Funds</t>
  </si>
  <si>
    <t>R0860</t>
  </si>
  <si>
    <t>Subordinated liabilities in Basic Own Funds</t>
  </si>
  <si>
    <t>R0870</t>
  </si>
  <si>
    <t>Any other liabilities, not elsewhere shown</t>
  </si>
  <si>
    <t>R0880</t>
  </si>
  <si>
    <t>Total liabilities</t>
  </si>
  <si>
    <t>R0900</t>
  </si>
  <si>
    <t>Excess of assets over liabilities</t>
  </si>
  <si>
    <t>R1000</t>
  </si>
  <si>
    <t>Insurance company:  , Closing date: 30/12/1899 , published on: 10/01/2024 21:33:22</t>
  </si>
  <si>
    <t>Premiums, claims and expenses by line of business</t>
  </si>
  <si>
    <t>Life</t>
  </si>
  <si>
    <t>S.05.01.01.02</t>
  </si>
  <si>
    <t>Line of Business for: life insurance obligations</t>
  </si>
  <si>
    <t>Life reinsurance obligations</t>
  </si>
  <si>
    <t>Total</t>
  </si>
  <si>
    <t>Health insurance</t>
  </si>
  <si>
    <t>Insurance with profit participation</t>
  </si>
  <si>
    <t>Index-linked and unit-linked insurance</t>
  </si>
  <si>
    <t>Other life insurance</t>
  </si>
  <si>
    <t>Annuities stemming from non-life insurance contracts and relating to health insurance obligations</t>
  </si>
  <si>
    <t>Annuities stemming from non-life insurance contracts and relating to insurance obligations other than health insurance obligations</t>
  </si>
  <si>
    <t>Health reinsurance</t>
  </si>
  <si>
    <t>Life reinsurance</t>
  </si>
  <si>
    <t>C0210</t>
  </si>
  <si>
    <t>C0220</t>
  </si>
  <si>
    <t>C0230</t>
  </si>
  <si>
    <t>C0240</t>
  </si>
  <si>
    <t>C0250</t>
  </si>
  <si>
    <t>C0260</t>
  </si>
  <si>
    <t>C0270</t>
  </si>
  <si>
    <t>C0280</t>
  </si>
  <si>
    <t>C0300</t>
  </si>
  <si>
    <t>Premiums written</t>
  </si>
  <si>
    <t>Gross</t>
  </si>
  <si>
    <t>R1410</t>
  </si>
  <si>
    <t>Reinsurers' share</t>
  </si>
  <si>
    <t>R1420</t>
  </si>
  <si>
    <t>Net</t>
  </si>
  <si>
    <t>R1500</t>
  </si>
  <si>
    <t>Premiums earned</t>
  </si>
  <si>
    <t>R1510</t>
  </si>
  <si>
    <t>R1520</t>
  </si>
  <si>
    <t>R1600</t>
  </si>
  <si>
    <t>Claims incurred</t>
  </si>
  <si>
    <t>R1610</t>
  </si>
  <si>
    <t>R1620</t>
  </si>
  <si>
    <t>R1700</t>
  </si>
  <si>
    <t>Expenses incurred</t>
  </si>
  <si>
    <t>R1900</t>
  </si>
  <si>
    <t>Administrative expenses</t>
  </si>
  <si>
    <t>R1910</t>
  </si>
  <si>
    <t>R1920</t>
  </si>
  <si>
    <t>R2000</t>
  </si>
  <si>
    <t>Investment management expenses</t>
  </si>
  <si>
    <t>R2010</t>
  </si>
  <si>
    <t>R2020</t>
  </si>
  <si>
    <t>R2100</t>
  </si>
  <si>
    <t>Claims management expenses</t>
  </si>
  <si>
    <t>R2110</t>
  </si>
  <si>
    <t>R2120</t>
  </si>
  <si>
    <t>R2200</t>
  </si>
  <si>
    <t>Acquisition expenses</t>
  </si>
  <si>
    <t>R2210</t>
  </si>
  <si>
    <t>R2220</t>
  </si>
  <si>
    <t>R2300</t>
  </si>
  <si>
    <t>Overhead expenses</t>
  </si>
  <si>
    <t>R2310</t>
  </si>
  <si>
    <t>R2320</t>
  </si>
  <si>
    <t>R2400</t>
  </si>
  <si>
    <t>Balance - other technical expenses/income</t>
  </si>
  <si>
    <t>R2510</t>
  </si>
  <si>
    <t>Total technical expenses</t>
  </si>
  <si>
    <t>R2600</t>
  </si>
  <si>
    <t>Total amount of surrenders</t>
  </si>
  <si>
    <t>R2700</t>
  </si>
  <si>
    <t>Insurance company:  , Closing date: 30/12/1899 , published on: 10/01/2024 21:33:23</t>
  </si>
  <si>
    <t>Life and Health SLT Technical Provisions</t>
  </si>
  <si>
    <t>S.12.01.01</t>
  </si>
  <si>
    <t>Annuities stemming from non-life insurance contracts and relating to insurance obligation other than health insurance obligations</t>
  </si>
  <si>
    <t>Accepted reinsurance</t>
  </si>
  <si>
    <t>Total (Life other than health insurance, incl. Unit-Linked)</t>
  </si>
  <si>
    <t>Health insurance (direct business)</t>
  </si>
  <si>
    <t>Health reinsurance (reinsurance accepted)</t>
  </si>
  <si>
    <t>Total (Health similar to life insurance)</t>
  </si>
  <si>
    <t>Contracts without options and guarantees</t>
  </si>
  <si>
    <t>Contracts with options or guarantees</t>
  </si>
  <si>
    <t>Annuities stemming from non-life accepted insurance contracts and relating to insurance obligation other than health insurance obligations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</si>
  <si>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</si>
  <si>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</si>
  <si>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</si>
  <si>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</si>
  <si>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</si>
  <si>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</si>
  <si>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</si>
  <si>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</si>
  <si>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</si>
  <si>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</si>
  <si>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</si>
  <si>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</si>
  <si>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</si>
  <si>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</si>
  <si>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C0170</t>
  </si>
  <si>
    <t>C0180</t>
  </si>
  <si>
    <t>C0190</t>
  </si>
  <si>
    <t>C0200</t>
  </si>
  <si>
    <t>Total Recoverables from reinsurance/SPV and Finite Re after the adjustment for expected losses due to counterparty default associated to TP calculated as a whole</t>
  </si>
  <si>
    <t>Technical provisions calculated as a sum of BE and RM</t>
  </si>
  <si>
    <t>Gross Best Estimate</t>
  </si>
  <si>
    <t>Total recoverables from reinsurance/SPV and Finite Re before the adjustment for expected losses due to counterparty default</t>
  </si>
  <si>
    <t>Recoverables from reinsurance (except SPV and Finite Re) before adjustment for expected 
losses</t>
  </si>
  <si>
    <t>Recoverables from SPV before adjustment for expected losses</t>
  </si>
  <si>
    <t>Recoverables from Finite Re before adjustment for expected losses</t>
  </si>
  <si>
    <t>Total Recoverables from reinsurance/SPV and Finite Re after the adjustment for expected losses due to counterparty default</t>
  </si>
  <si>
    <t>Best estimate minus recoverables from reinsurance/SPV and Finite Re</t>
  </si>
  <si>
    <t>Risk Margin</t>
  </si>
  <si>
    <t>Amount of the transitional on Technical Provisions</t>
  </si>
  <si>
    <t>Technical Provisions calculated as a whole</t>
  </si>
  <si>
    <t>Best estimate</t>
  </si>
  <si>
    <t>Technical provisions - total</t>
  </si>
  <si>
    <t>Technical provisions minus recoverables from reinsurance/SPV and Finite Re - total</t>
  </si>
  <si>
    <t>Best Estimate of products with a surrender option</t>
  </si>
  <si>
    <t>Gross BE for Cash flow</t>
  </si>
  <si>
    <t>Cash out-flows</t>
  </si>
  <si>
    <t>Future guaranteed and discretionary benefits</t>
  </si>
  <si>
    <t>Future guaranteed benefits</t>
  </si>
  <si>
    <t>Future discretionary benefits</t>
  </si>
  <si>
    <t>Future expenses and other cash out-flows</t>
  </si>
  <si>
    <t>Cash in-flows</t>
  </si>
  <si>
    <t>Future premiums</t>
  </si>
  <si>
    <t>Other cash in-flows</t>
  </si>
  <si>
    <t>Percentage of gross Best Estimate calculated using approximations</t>
  </si>
  <si>
    <t>Surrender value</t>
  </si>
  <si>
    <t>Best estimate subject to transitional of the interest rate</t>
  </si>
  <si>
    <t>Technical provisions without transitional on interest rate</t>
  </si>
  <si>
    <t>Best estimate subject to volatility adjustment</t>
  </si>
  <si>
    <t>Technical provisions without volatility adjustment and without others transitional measures</t>
  </si>
  <si>
    <t>Best estimate subject to matching adjustment</t>
  </si>
  <si>
    <t>Technical provisions without matching adjustment and without all the others</t>
  </si>
  <si>
    <t>Expected profits included in future premiums (EPIFP)</t>
  </si>
  <si>
    <t>Insurance company:  , Closing date: 30/12/1899 , published on: 10/01/2024 21:33:25</t>
  </si>
  <si>
    <t>Non-Life Technical Provisions</t>
  </si>
  <si>
    <t>S.17.01.01</t>
  </si>
  <si>
    <t>Segmentation for:</t>
  </si>
  <si>
    <t>Total Non-Life obligation</t>
  </si>
  <si>
    <t>Direct business and accepted proportional reinsurance</t>
  </si>
  <si>
    <t>accepted non-proportional reinsurance:</t>
  </si>
  <si>
    <t>Medical expense insurance</t>
  </si>
  <si>
    <t>Income protection insurance</t>
  </si>
  <si>
    <t>Workers' compensation insurance</t>
  </si>
  <si>
    <t>Motor vehicle liability insurance</t>
  </si>
  <si>
    <t>Other motor insurance</t>
  </si>
  <si>
    <t>Marine, aviation and transport insurance</t>
  </si>
  <si>
    <t>Fire and other damage to property insurance</t>
  </si>
  <si>
    <t>General liability insurance</t>
  </si>
  <si>
    <t>Credit and suretyship insurance</t>
  </si>
  <si>
    <t>Legal expenses insurance</t>
  </si>
  <si>
    <t>Assistance</t>
  </si>
  <si>
    <t>Miscellaneous financial loss</t>
  </si>
  <si>
    <t>Non-proportional health reinsurance</t>
  </si>
  <si>
    <t>Non-proportional casualty reinsurance</t>
  </si>
  <si>
    <t>Non-proportional marine, aviation and transport reinsurance</t>
  </si>
  <si>
    <t>Non-proportional property reinsurance</t>
  </si>
  <si>
    <t>Direct business</t>
  </si>
  <si>
    <t>Accepted proportional reinsurance business</t>
  </si>
  <si>
    <t>Accepted non-proportional reinsurance</t>
  </si>
  <si>
    <t>Premium provisions</t>
  </si>
  <si>
    <t>Gross - Total</t>
  </si>
  <si>
    <t>Gross - direct business</t>
  </si>
  <si>
    <t>Gross - accepted proportional reinsurance business</t>
  </si>
  <si>
    <t>Gross - accepted non-proportional reinsurance business</t>
  </si>
  <si>
    <t>Total recoverable from reinsurance/SPV and Finite Re before the adjustment for expected losses due to counterparty default</t>
  </si>
  <si>
    <t>Recoverables from reinsurance (except SPV and Finite Reinsurance) before adjustment for expected losses</t>
  </si>
  <si>
    <t>Recoverables from Finite Reinsurance before adjustment for expected losses</t>
  </si>
  <si>
    <t>Total recoverable from reinsurance/SPV and Finite Re after the adjustment for expected losses due to counterparty default</t>
  </si>
  <si>
    <t>Net Best Estimate of Premium Provisions</t>
  </si>
  <si>
    <t>Claims provisions</t>
  </si>
  <si>
    <t>Net Best Estimate of Claims Provisions</t>
  </si>
  <si>
    <t>Total Best estimate - gross</t>
  </si>
  <si>
    <t>Total Best estimate - net</t>
  </si>
  <si>
    <t>TP as a whole</t>
  </si>
  <si>
    <t>Recoverable from reinsurance contract/SPV and Finite Re after the adjustment for expected losses due to counterparty default - total</t>
  </si>
  <si>
    <t>Technical provisions minus recoverables from reinsurance/SPV and Finite Re- total</t>
  </si>
  <si>
    <t>Line of Business: further segmentation (Homogeneous Risk Groups)</t>
  </si>
  <si>
    <t>Premium provisions - Total number of homogeneous risk groups</t>
  </si>
  <si>
    <t>Claims provisions - Total number of homogeneous risk groups</t>
  </si>
  <si>
    <t>Cash-flows of the Best estimate of Premium Provisions (Gross)</t>
  </si>
  <si>
    <t>Future benefits and claims</t>
  </si>
  <si>
    <t>Future expenses and other cash-out flows</t>
  </si>
  <si>
    <t>Other cash-in flows (incl. Recoverable from salvages and subrogations)</t>
  </si>
  <si>
    <t>Cash-flows of the Best estimate of Claims Provisions (Gross)</t>
  </si>
  <si>
    <t>R0430</t>
  </si>
  <si>
    <t>R0440</t>
  </si>
  <si>
    <t>R0450</t>
  </si>
  <si>
    <t>R0460</t>
  </si>
  <si>
    <t>R0470</t>
  </si>
  <si>
    <t>R0480</t>
  </si>
  <si>
    <t>R0490</t>
  </si>
  <si>
    <t>Insurance company:  , Closing date: 30/12/1899 , published on: 10/01/2024 21:33:28</t>
  </si>
  <si>
    <t>Total ( by currency)</t>
  </si>
  <si>
    <t>Unit</t>
  </si>
  <si>
    <t>EUR</t>
  </si>
  <si>
    <t>Non-life insurance claims</t>
  </si>
  <si>
    <t>S.19.01.01.01</t>
  </si>
  <si>
    <t>Line of business*</t>
  </si>
  <si>
    <t>Z0010</t>
  </si>
  <si>
    <t>1</t>
  </si>
  <si>
    <t>*Z0010 Line of Business
1 - 1 and 13 Medical expense insurance                                  9 - 9 and 21 Credit and suretyship insurance
2 - 2 and 14 Income protection insurance                              10 - 10 and 22 Legal expenses insurance
3 - 3 and 15 Workers' compensation insurance                    11 - 11 and 23 Assistance
4 - 4 and 16 Motor vehicle liability insurance                        12 - 12 and 24 Miscellaneous financial loss
5 - 5 and 17 Other motor insurance                                         25 - Non-proportional health reinsurance
6 - 6 and 18 Marine, aviation and transport insurance        26 - Non-proportional casualty reinsurance
7-7 and 19 Fire and other damage to property insurance   27-Non-proportional marine, aviation and transport reinsurance
8 - 8 and 20 General liability insurance                                    28 - Non-proportional property reinsurance</t>
  </si>
  <si>
    <t>Accident year / Underwriting year*</t>
  </si>
  <si>
    <t>Z0020</t>
  </si>
  <si>
    <t>*Z0020 Accident year or Underwriting year
1 - Accident year
2 - Underwriting year</t>
  </si>
  <si>
    <t>Currency*</t>
  </si>
  <si>
    <t>Z0030</t>
  </si>
  <si>
    <t>*Z0030 Currency
ISO 4217 alphabetic code</t>
  </si>
  <si>
    <t>Currency conversion*</t>
  </si>
  <si>
    <t>Z0040</t>
  </si>
  <si>
    <t>2</t>
  </si>
  <si>
    <t>*Z0040 Currency conversion
1 - Original currency
2 - Reporting currency</t>
  </si>
  <si>
    <t>Gross Claims Paid (non-cumulative) - Development year (absolute amount)</t>
  </si>
  <si>
    <t>Gross Claims Paid (non-cumulative) - Current year, sum of years (cumulative)</t>
  </si>
  <si>
    <t>Gross undiscounted Best Estimate Claims Provisions - Development year (absolute amount)</t>
  </si>
  <si>
    <t>Gross discounted Best Estimate Claims Provisions - Current year, sum of years (cumulative)</t>
  </si>
  <si>
    <t>Gross Reported but not Settled Claims (RBNS) - Development year (absolute amount)</t>
  </si>
  <si>
    <t>Gross Reported but not Settled Claims (RBNS) - Current year, sum of years (cumulative)</t>
  </si>
  <si>
    <t>0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</si>
  <si>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</si>
  <si>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</si>
  <si>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</si>
  <si>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</si>
  <si>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</si>
  <si>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</si>
  <si>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</si>
  <si>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</si>
  <si>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</si>
  <si>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</si>
  <si>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</si>
  <si>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</si>
  <si>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 &amp; +</t>
  </si>
  <si>
    <t>In Current year</t>
  </si>
  <si>
    <t>Sum of years (cumulative)</t>
  </si>
  <si>
    <t>Year end (discounted data)</t>
  </si>
  <si>
    <t>C0290</t>
  </si>
  <si>
    <t>C0310</t>
  </si>
  <si>
    <t>C0320</t>
  </si>
  <si>
    <t>C0330</t>
  </si>
  <si>
    <t>C0340</t>
  </si>
  <si>
    <t>C0350</t>
  </si>
  <si>
    <t>C0360</t>
  </si>
  <si>
    <t>C0400</t>
  </si>
  <si>
    <t>C0410</t>
  </si>
  <si>
    <t>C0420</t>
  </si>
  <si>
    <t>C0430</t>
  </si>
  <si>
    <t>C0440</t>
  </si>
  <si>
    <t>C0450</t>
  </si>
  <si>
    <t>C0460</t>
  </si>
  <si>
    <t>C0470</t>
  </si>
  <si>
    <t>C0480</t>
  </si>
  <si>
    <t>C0490</t>
  </si>
  <si>
    <t>C0500</t>
  </si>
  <si>
    <t>C0510</t>
  </si>
  <si>
    <t>C0520</t>
  </si>
  <si>
    <t>C0530</t>
  </si>
  <si>
    <t>C0540</t>
  </si>
  <si>
    <t>C0550</t>
  </si>
  <si>
    <t>C0560</t>
  </si>
  <si>
    <t>Prior</t>
  </si>
  <si>
    <t>N-14</t>
  </si>
  <si>
    <t>N-13</t>
  </si>
  <si>
    <t>N-12</t>
  </si>
  <si>
    <t>N-11</t>
  </si>
  <si>
    <t>N-10</t>
  </si>
  <si>
    <t>N-9</t>
  </si>
  <si>
    <t>N-8</t>
  </si>
  <si>
    <t>N-7</t>
  </si>
  <si>
    <t>N-6</t>
  </si>
  <si>
    <t>N-5</t>
  </si>
  <si>
    <t>N-4</t>
  </si>
  <si>
    <t>N-3</t>
  </si>
  <si>
    <t>N-2</t>
  </si>
  <si>
    <t>N-1</t>
  </si>
  <si>
    <t>N</t>
  </si>
  <si>
    <t>Reinsurance Recoveries received (non-cumulative) - Development year (absolute amount)</t>
  </si>
  <si>
    <t>Reinsurance Recoveries received (non-cumulative) - Current year, sum of years (cumulative)</t>
  </si>
  <si>
    <t>Undiscounted Best Estimate Claims Provisions - Reinsurance recoverable - Development year (absolute amount)</t>
  </si>
  <si>
    <t>Discounted Best Estimate Claims Provisions - Reinsurance recoverable - Current year, sum of years (cumulative)</t>
  </si>
  <si>
    <t>Reinsurance RBNS Claims - Development year (absolute amount)</t>
  </si>
  <si>
    <t>Reinsurance RBNS - Current year, sum of years (cumulative)</t>
  </si>
  <si>
    <t>C0600</t>
  </si>
  <si>
    <t>C0610</t>
  </si>
  <si>
    <t>C0620</t>
  </si>
  <si>
    <t>C0630</t>
  </si>
  <si>
    <t>C0640</t>
  </si>
  <si>
    <t>C0650</t>
  </si>
  <si>
    <t>C0660</t>
  </si>
  <si>
    <t>C0670</t>
  </si>
  <si>
    <t>C0680</t>
  </si>
  <si>
    <t>C0690</t>
  </si>
  <si>
    <t>C0700</t>
  </si>
  <si>
    <t>C0710</t>
  </si>
  <si>
    <t>C0720</t>
  </si>
  <si>
    <t>C0730</t>
  </si>
  <si>
    <t>C0740</t>
  </si>
  <si>
    <t>C0750</t>
  </si>
  <si>
    <t>C0760</t>
  </si>
  <si>
    <t>C0770</t>
  </si>
  <si>
    <t>C0800</t>
  </si>
  <si>
    <t>C0810</t>
  </si>
  <si>
    <t>C0820</t>
  </si>
  <si>
    <t>C0830</t>
  </si>
  <si>
    <t>C0840</t>
  </si>
  <si>
    <t>C0850</t>
  </si>
  <si>
    <t>C0860</t>
  </si>
  <si>
    <t>C0870</t>
  </si>
  <si>
    <t>C0880</t>
  </si>
  <si>
    <t>C0890</t>
  </si>
  <si>
    <t>C0900</t>
  </si>
  <si>
    <t>C0910</t>
  </si>
  <si>
    <t>C0920</t>
  </si>
  <si>
    <t>C0930</t>
  </si>
  <si>
    <t>C0940</t>
  </si>
  <si>
    <t>C0950</t>
  </si>
  <si>
    <t>C0960</t>
  </si>
  <si>
    <t>C1000</t>
  </si>
  <si>
    <t>C1010</t>
  </si>
  <si>
    <t>C1020</t>
  </si>
  <si>
    <t>C1030</t>
  </si>
  <si>
    <t>C1040</t>
  </si>
  <si>
    <t>C1050</t>
  </si>
  <si>
    <t>C1060</t>
  </si>
  <si>
    <t>C1070</t>
  </si>
  <si>
    <t>C1080</t>
  </si>
  <si>
    <t>C1090</t>
  </si>
  <si>
    <t>C1100</t>
  </si>
  <si>
    <t>C1110</t>
  </si>
  <si>
    <t>C1120</t>
  </si>
  <si>
    <t>C1130</t>
  </si>
  <si>
    <t>C1140</t>
  </si>
  <si>
    <t>C1150</t>
  </si>
  <si>
    <t>C1160</t>
  </si>
  <si>
    <t>Net Claims Paid (non-cumulative) - Development year (absolute amount)</t>
  </si>
  <si>
    <t>Net Claims Paid (non-cumulative) - Current year, sum of years (cumulative)</t>
  </si>
  <si>
    <t>Net Undiscounted Best Estimate Claims Provisions - Development year (absolute amount)</t>
  </si>
  <si>
    <t>Net Discounted Best Estimate Claims Provisions - Current year, sum of years (cumulative)</t>
  </si>
  <si>
    <t>Net RBNS Claims - Development year (absolute amount)</t>
  </si>
  <si>
    <t>Net RBNS Claims - Current year, sum of years (cumulative)</t>
  </si>
  <si>
    <t>C1200</t>
  </si>
  <si>
    <t>C1210</t>
  </si>
  <si>
    <t>C1220</t>
  </si>
  <si>
    <t>C1230</t>
  </si>
  <si>
    <t>C1240</t>
  </si>
  <si>
    <t>C1250</t>
  </si>
  <si>
    <t>C1260</t>
  </si>
  <si>
    <t>C1270</t>
  </si>
  <si>
    <t>C1280</t>
  </si>
  <si>
    <t>C1290</t>
  </si>
  <si>
    <t>C1300</t>
  </si>
  <si>
    <t>C1310</t>
  </si>
  <si>
    <t>C1320</t>
  </si>
  <si>
    <t>C1330</t>
  </si>
  <si>
    <t>C1340</t>
  </si>
  <si>
    <t>C1350</t>
  </si>
  <si>
    <t>C1360</t>
  </si>
  <si>
    <t>C1370</t>
  </si>
  <si>
    <t>C1400</t>
  </si>
  <si>
    <t>C1410</t>
  </si>
  <si>
    <t>C1420</t>
  </si>
  <si>
    <t>C1430</t>
  </si>
  <si>
    <t>C1440</t>
  </si>
  <si>
    <t>C1450</t>
  </si>
  <si>
    <t>C1460</t>
  </si>
  <si>
    <t>C1470</t>
  </si>
  <si>
    <t>C1480</t>
  </si>
  <si>
    <t>C1490</t>
  </si>
  <si>
    <t>C1500</t>
  </si>
  <si>
    <t>C1510</t>
  </si>
  <si>
    <t>C1520</t>
  </si>
  <si>
    <t>C1530</t>
  </si>
  <si>
    <t>C1540</t>
  </si>
  <si>
    <t>C1550</t>
  </si>
  <si>
    <t>C1560</t>
  </si>
  <si>
    <t>C1600</t>
  </si>
  <si>
    <t>C1610</t>
  </si>
  <si>
    <t>C1620</t>
  </si>
  <si>
    <t>C1630</t>
  </si>
  <si>
    <t>C1640</t>
  </si>
  <si>
    <t>C1650</t>
  </si>
  <si>
    <t>C1660</t>
  </si>
  <si>
    <t>C1670</t>
  </si>
  <si>
    <t>C1680</t>
  </si>
  <si>
    <t>C1690</t>
  </si>
  <si>
    <t>C1700</t>
  </si>
  <si>
    <t>C1710</t>
  </si>
  <si>
    <t>C1720</t>
  </si>
  <si>
    <t>C1730</t>
  </si>
  <si>
    <t>C1740</t>
  </si>
  <si>
    <t>C1750</t>
  </si>
  <si>
    <t>C1760</t>
  </si>
  <si>
    <t>Insurance company:  , Closing date: 30/12/1899 , published on: 10/01</t>
  </si>
  <si>
    <t>Own funds</t>
  </si>
  <si>
    <t>S.23.01.01</t>
  </si>
  <si>
    <t xml:space="preserve">Tier 1 - unrestricted </t>
  </si>
  <si>
    <t xml:space="preserve">Tier 1 - restricted </t>
  </si>
  <si>
    <t>Tier 2</t>
  </si>
  <si>
    <t>Tier 3</t>
  </si>
  <si>
    <t>Basic own funds before deduction for participations in other financial sector as foreseen in article 68 of Delegated Regulation 2015/35</t>
  </si>
  <si>
    <t>Ordinary share capital (gross of own shares)</t>
  </si>
  <si>
    <t>Share premium account related to ordinary share capital</t>
  </si>
  <si>
    <t>Initial funds, members' contributions or the equivalent basic own - fund item for mutual and mutual-type undertakings</t>
  </si>
  <si>
    <t>Subordinated mutual member accounts</t>
  </si>
  <si>
    <t>Surplus funds</t>
  </si>
  <si>
    <t>Preference shares</t>
  </si>
  <si>
    <t>Share premium account related to preference shares</t>
  </si>
  <si>
    <t>Reconciliation reserve</t>
  </si>
  <si>
    <t>An amount equal to the value of net deferred tax assets</t>
  </si>
  <si>
    <t>Other own fund items approved by the supervisory authority 
as basic own funds not specified above</t>
  </si>
  <si>
    <t>Own funds from the financial statements that should not be represented by the reconciliation reserve and do not meet the criteria to be classified as Solvency II own funds</t>
  </si>
  <si>
    <t>Own funds from the financial statements that should not be represented by the reconciliation reserve and do not meet
 the criteria to be classified as Solvency II own funds</t>
  </si>
  <si>
    <t>Deductions</t>
  </si>
  <si>
    <t>Deductions for participations in financial and credit 
institutions</t>
  </si>
  <si>
    <t>Total basic own funds after deductions</t>
  </si>
  <si>
    <t>Ancillary own funds</t>
  </si>
  <si>
    <t>Unpaid and uncalled ordinary share capital callable on 
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</si>
  <si>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</si>
  <si>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</si>
  <si>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A legally binding commitment to subscribe and pay for subordinated liabilities on demand</t>
  </si>
  <si>
    <t>Letters of credit and guarantees under Article 96(2) of the Directive 2009/138/EC</t>
  </si>
  <si>
    <t>Letters of credit and guarantees other than under Article 
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</si>
  <si>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</si>
  <si>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</si>
  <si>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Other ancillary own funds</t>
  </si>
  <si>
    <t>Total ancillary own funds</t>
  </si>
  <si>
    <t>Available and eligible own funds</t>
  </si>
  <si>
    <t>Total available own funds to meet the SCR</t>
  </si>
  <si>
    <t>Total available own funds to meet the MCR</t>
  </si>
  <si>
    <t>Total eligible own funds to meet the SCR</t>
  </si>
  <si>
    <t>Total eligible own funds to meet the MCR</t>
  </si>
  <si>
    <t>SCR</t>
  </si>
  <si>
    <t>MCR</t>
  </si>
  <si>
    <t>Ratio of Eligible own funds to SCR</t>
  </si>
  <si>
    <t>Ratio of Eligible own funds to MCR</t>
  </si>
  <si>
    <t>Own shares (held directly and indirectly)</t>
  </si>
  <si>
    <t>Foreseeable dividends, distributions and charges</t>
  </si>
  <si>
    <t>Other basic own fund items</t>
  </si>
  <si>
    <t>Adjustment for restricted own fund items in respect of matching adjustment portfolios and ring fenced funds</t>
  </si>
  <si>
    <t>Expected profits</t>
  </si>
  <si>
    <t>Expected profits included in future premiums (EPIFP) - Life business</t>
  </si>
  <si>
    <t>Expected profits included in future premiums (EPIFP) - 
Non-life business</t>
  </si>
  <si>
    <t>Total Expected profits included in future premiums 
(EPIFP)</t>
  </si>
  <si>
    <t>Insurance company:  , Closing date: 00/01/1900 , published on: 25/08/2023 00:00:00</t>
  </si>
  <si>
    <t>Solvency Capital Requirement - for undertakings on Standard Formula</t>
  </si>
  <si>
    <t>S.25.01.01.01 - S.25.01.01.05</t>
  </si>
  <si>
    <t>Article 112*</t>
  </si>
  <si>
    <t>*Article 112
1 - Article 112(7) reporting (output: x1)
2 - Regular reporting (output: x0)</t>
  </si>
  <si>
    <t xml:space="preserve">Basic Solvency Capital Requirement </t>
  </si>
  <si>
    <t>Net solvency capital requirement</t>
  </si>
  <si>
    <t>Gross solvency capital requirement</t>
  </si>
  <si>
    <t>Allocation from adjustments due to RFF and Matching adjustments portfolios</t>
  </si>
  <si>
    <t xml:space="preserve">Market risk </t>
  </si>
  <si>
    <t>Counterparty default risk</t>
  </si>
  <si>
    <t>Life underwriting risk</t>
  </si>
  <si>
    <t>Health underwriting risk</t>
  </si>
  <si>
    <t>Non-life underwriting risk</t>
  </si>
  <si>
    <t xml:space="preserve">Diversification </t>
  </si>
  <si>
    <t>Intangible asset risk</t>
  </si>
  <si>
    <t>Calculation of Solvency Capital Requirement</t>
  </si>
  <si>
    <t>Value</t>
  </si>
  <si>
    <t>Adjustment due to RFF/MAP nSCR aggregation</t>
  </si>
  <si>
    <t xml:space="preserve">Operational risk </t>
  </si>
  <si>
    <t>Loss-absorbing capacity of technical provisions</t>
  </si>
  <si>
    <t>Loss-absorbing capacity of deferred taxes</t>
  </si>
  <si>
    <t>Capital requirement for business operated in accordance with Art. 4 of Directive 2003/41/EC</t>
  </si>
  <si>
    <t xml:space="preserve">Solvency capital requirement excluding capital add-on </t>
  </si>
  <si>
    <t>Capital add-on already set</t>
  </si>
  <si>
    <t>of which, capital add-ons already set - Article 37 (1) Type a</t>
  </si>
  <si>
    <t>R0211</t>
  </si>
  <si>
    <t>of which, capital add-ons already set - Article 37 (1) Type b</t>
  </si>
  <si>
    <t>R0212</t>
  </si>
  <si>
    <t>of which, capital add-ons already set - Article 37 (1) Type c</t>
  </si>
  <si>
    <t>R0213</t>
  </si>
  <si>
    <t>of which, capital add-ons already set - Article 37 (1) Type d</t>
  </si>
  <si>
    <t>R0214</t>
  </si>
  <si>
    <t>Solvency capital requirement</t>
  </si>
  <si>
    <t xml:space="preserve">Other information on SCR </t>
  </si>
  <si>
    <t>Capital requirement for duration-based equity risk sub-module</t>
  </si>
  <si>
    <t>Total amount of Notional Solvency Capital Requirements for remaining part</t>
  </si>
  <si>
    <t>Total amount of Notional Solvency Capital Requirements for ring fenced funds</t>
  </si>
  <si>
    <t>Total amount of Notional Solvency Capital Requirements for matching adjustment portfolios</t>
  </si>
  <si>
    <t>Diversification effects due to RFF nSCR aggregation for article 304</t>
  </si>
  <si>
    <t>Method used to calculate the adjustment due to RFF/MAP nSCR aggregation*</t>
  </si>
  <si>
    <t>*Method used to calculate the adjustment due to RFF/MAP nSCR aggregation
1 - Full recalculation 
2 - Simplification at risk sub-module level
3 - Simplification at risk module level
4 - No adjustment</t>
  </si>
  <si>
    <t>Net future discretionary benefits</t>
  </si>
  <si>
    <t>Approach to tax rate</t>
  </si>
  <si>
    <t>Yes/No</t>
  </si>
  <si>
    <t>C0109</t>
  </si>
  <si>
    <t>Approach based on average tax rate*</t>
  </si>
  <si>
    <t>*Approach based on average tax rate
1 - Yes
2 - No
3 - Not applicable as LAC DT is not used (in this case R0600 to R0690 are not applicable)</t>
  </si>
  <si>
    <t>Calculation of loss absorbing capacity of deferred taxes</t>
  </si>
  <si>
    <t>Before the shock</t>
  </si>
  <si>
    <t>After the shock</t>
  </si>
  <si>
    <t>DTA</t>
  </si>
  <si>
    <t>DTA carry forward</t>
  </si>
  <si>
    <t>DTA due to deductible temporary differences</t>
  </si>
  <si>
    <t>DTL</t>
  </si>
  <si>
    <t>LAC DT</t>
  </si>
  <si>
    <t>LAC DT justified by reversion of deferred tax liabilities</t>
  </si>
  <si>
    <t>LAC DT justified by reference to probable future taxable economic profit</t>
  </si>
  <si>
    <t>LAC DT justified by carry back, current year</t>
  </si>
  <si>
    <t>LAC DT justified by carry back, future years</t>
  </si>
  <si>
    <t>Maximum LAC DT</t>
  </si>
  <si>
    <t>Insurance company:  , Closing date: 30/12/1899 , published on: 10/01/2024 21:33:35</t>
  </si>
  <si>
    <t xml:space="preserve">Minimum Capital Requirement - Only life or only non-life insurance or reinsurance activity </t>
  </si>
  <si>
    <t>S.28.01.01</t>
  </si>
  <si>
    <t>Linear formula component for non-life insurance and reinsurance obligations</t>
  </si>
  <si>
    <t>MCR components</t>
  </si>
  <si>
    <t>MCRNL Result</t>
  </si>
  <si>
    <t>Background information</t>
  </si>
  <si>
    <t>Net (of reinsurance/SPV) best estimate and TP calculated as a whole</t>
  </si>
  <si>
    <t>Net (of reinsurance) written premiums in the last 12 months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</si>
  <si>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</si>
  <si>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</si>
  <si>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</si>
  <si>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</si>
  <si>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</si>
  <si>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</si>
  <si>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</si>
  <si>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</si>
  <si>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</si>
  <si>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</si>
  <si>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</si>
  <si>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</si>
  <si>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 xml:space="preserve">Non-proportional marine, aviation and transport reinsurance </t>
  </si>
  <si>
    <t>Linear formula component for life insurance and reinsurance obligations</t>
  </si>
  <si>
    <t>MCRL Result</t>
  </si>
  <si>
    <t>Total capital at risk for all life (re)insurance obligations</t>
  </si>
  <si>
    <t>Net (of reinsurance/SPV) total capital at risk</t>
  </si>
  <si>
    <t>Obligations with profit participation - guaranteed benefits</t>
  </si>
  <si>
    <t>Obligations with profit participation - future discretionary benefits</t>
  </si>
  <si>
    <t>Index-linked and unit-linked insurance obligations</t>
  </si>
  <si>
    <t>Other life (re)insurance and health (re)insurance obligations</t>
  </si>
  <si>
    <t>Overall MCR calculation</t>
  </si>
  <si>
    <t>Linear MCR</t>
  </si>
  <si>
    <t>MCR cap</t>
  </si>
  <si>
    <t>MCR floor</t>
  </si>
  <si>
    <t>Combined MCR</t>
  </si>
  <si>
    <t>Absolute floor of the MCR</t>
  </si>
  <si>
    <t>Minimum Capital Requirement</t>
  </si>
  <si>
    <t>Template Publication Date: 24/02/2020</t>
  </si>
  <si>
    <t/>
  </si>
  <si>
    <t>Technical provisions - non-life</t>
  </si>
  <si>
    <t>Technical provisions - non-life (excluding health)</t>
  </si>
  <si>
    <t>TP calculated as a whole</t>
  </si>
  <si>
    <t>Technical provisions - life (excluding health and index-linked and unit-linked)</t>
  </si>
  <si>
    <t>Technical provisions - index-linked and unit-linked</t>
  </si>
  <si>
    <t>Subordinated liabilities not in BOF</t>
  </si>
  <si>
    <t>Subordinated liabilities in BOF</t>
  </si>
  <si>
    <t>SE.02.01</t>
  </si>
  <si>
    <t>SE.02.01_unfiled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</si>
</sst>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####"/>
    <numFmt numFmtId="165" formatCode="#,##0.00,"/>
    <numFmt numFmtId="166" formatCode="#,##0,"/>
    <numFmt numFmtId="167" formatCode="#,##0.0000"/>
    <numFmt numFmtId="168" formatCode="#,##0.00\ \€;[Red]\-#,##0.00\ \€"/>
  </numFmts>
  <fonts count="29">
    <font>
      <sz val="10"/>
      <name val="Arial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sz val="8"/>
      <color rgb="FFFFFFFF"/>
      <name val="Calibri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i/>
      <sz val="8"/>
      <color rgb="FF00000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i/>
      <sz val="8"/>
      <color rgb="FF000000"/>
      <name val="Tahoma"/>
      <family val="2"/>
    </font>
    <font>
      <sz val="7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FFFFFF"/>
      <name val="Arial"/>
      <family val="2"/>
    </font>
    <font>
      <sz val="11"/>
      <color rgb="FF000000"/>
      <name val="Arial"/>
      <family val="2"/>
    </font>
    <font>
      <sz val="7"/>
      <color rgb="FF000000"/>
      <name val="Arial"/>
      <family val="2"/>
    </font>
    <font>
      <sz val="10"/>
      <color rgb="FF000000"/>
      <name val="Arial Unicode MS"/>
      <family val="2"/>
    </font>
    <font>
      <sz val="10"/>
      <color rgb="FF000000"/>
      <name val="Arial Unicode MS"/>
    </font>
  </fonts>
  <fills count="8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EBE7E7"/>
      </patternFill>
    </fill>
    <fill>
      <patternFill patternType="solid">
        <fgColor rgb="FF000000"/>
      </patternFill>
    </fill>
    <fill>
      <patternFill patternType="solid">
        <fgColor rgb="FF004B8E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</fills>
  <borders count="6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/>
    <xf numFmtId="0" fontId="10" fillId="0" borderId="0"/>
    <xf numFmtId="0" fontId="13" fillId="0" borderId="0" applyNumberFormat="0" applyFill="0" applyBorder="0" applyAlignment="0" applyProtection="0"/>
    <xf numFmtId="0" fontId="15" fillId="0" borderId="0"/>
    <xf numFmtId="0" fontId="15" fillId="0" borderId="0"/>
  </cellStyleXfs>
  <cellXfs count="450">
    <xf numFmtId="0" fontId="0" fillId="0" borderId="0" xfId="0"/>
    <xf numFmtId="0" fontId="2" fillId="3" borderId="2" xfId="0" applyFont="1" applyFill="1" applyBorder="1" applyAlignment="1">
      <alignment horizontal="left" vertical="center" wrapText="1" indent="1"/>
    </xf>
    <xf numFmtId="4" fontId="1" fillId="0" borderId="0" xfId="0" applyNumberFormat="1" applyFont="1" applyAlignment="1">
      <alignment vertical="center" wrapText="1"/>
    </xf>
    <xf numFmtId="164" fontId="5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3" borderId="2" xfId="0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3"/>
    </xf>
    <xf numFmtId="0" fontId="6" fillId="5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 indent="7"/>
    </xf>
    <xf numFmtId="0" fontId="2" fillId="3" borderId="10" xfId="0" applyFont="1" applyFill="1" applyBorder="1" applyAlignment="1">
      <alignment horizontal="left" vertical="center" wrapText="1"/>
    </xf>
    <xf numFmtId="4" fontId="1" fillId="0" borderId="4" xfId="0" applyNumberFormat="1" applyFont="1" applyBorder="1" applyAlignment="1">
      <alignment vertical="center" wrapText="1"/>
    </xf>
    <xf numFmtId="0" fontId="6" fillId="5" borderId="11" xfId="0" applyFont="1" applyFill="1" applyBorder="1" applyAlignment="1">
      <alignment horizontal="center" vertical="center" wrapText="1"/>
    </xf>
    <xf numFmtId="165" fontId="1" fillId="0" borderId="13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166" fontId="1" fillId="0" borderId="9" xfId="0" applyNumberFormat="1" applyFont="1" applyBorder="1" applyAlignment="1">
      <alignment vertical="center"/>
    </xf>
    <xf numFmtId="166" fontId="1" fillId="0" borderId="9" xfId="0" applyNumberFormat="1" applyFont="1" applyBorder="1" applyAlignment="1">
      <alignment horizontal="right" vertical="center"/>
    </xf>
    <xf numFmtId="165" fontId="1" fillId="0" borderId="9" xfId="0" applyNumberFormat="1" applyFont="1" applyBorder="1" applyAlignment="1">
      <alignment horizontal="right" vertical="center"/>
    </xf>
    <xf numFmtId="165" fontId="1" fillId="0" borderId="9" xfId="0" applyNumberFormat="1" applyFont="1" applyBorder="1" applyAlignment="1">
      <alignment vertical="center"/>
    </xf>
    <xf numFmtId="0" fontId="11" fillId="0" borderId="0" xfId="2" applyFont="1"/>
    <xf numFmtId="0" fontId="14" fillId="0" borderId="0" xfId="2" applyFont="1" applyAlignment="1">
      <alignment horizontal="left" vertical="center" wrapText="1"/>
    </xf>
    <xf numFmtId="0" fontId="12" fillId="6" borderId="18" xfId="2" applyFont="1" applyFill="1" applyBorder="1" applyAlignment="1">
      <alignment horizontal="left" vertical="center" wrapText="1"/>
    </xf>
    <xf numFmtId="14" fontId="12" fillId="6" borderId="19" xfId="2" applyNumberFormat="1" applyFont="1" applyFill="1" applyBorder="1" applyAlignment="1">
      <alignment horizontal="left" vertical="center" wrapText="1"/>
    </xf>
    <xf numFmtId="0" fontId="12" fillId="6" borderId="19" xfId="2" applyFont="1" applyFill="1" applyBorder="1" applyAlignment="1">
      <alignment horizontal="left" vertical="center" wrapText="1"/>
    </xf>
    <xf numFmtId="0" fontId="9" fillId="0" borderId="60" xfId="1" applyBorder="1"/>
    <xf numFmtId="0" fontId="9" fillId="0" borderId="61" xfId="1" applyBorder="1"/>
    <xf numFmtId="0" fontId="9" fillId="0" borderId="62" xfId="1" applyBorder="1"/>
    <xf numFmtId="0" fontId="1" fillId="0" borderId="0" xfId="5" applyFont="1" applyAlignment="1">
      <alignment vertical="center"/>
    </xf>
    <xf numFmtId="0" fontId="15" fillId="0" borderId="0" xfId="5"/>
    <xf numFmtId="0" fontId="1" fillId="0" borderId="0" xfId="5" applyFont="1" applyAlignment="1">
      <alignment vertical="center" wrapText="1"/>
    </xf>
    <xf numFmtId="0" fontId="1" fillId="0" borderId="4" xfId="5" applyFont="1" applyBorder="1" applyAlignment="1">
      <alignment vertical="center"/>
    </xf>
    <xf numFmtId="0" fontId="2" fillId="3" borderId="8" xfId="5" applyFont="1" applyFill="1" applyBorder="1" applyAlignment="1">
      <alignment horizontal="center" vertical="center" wrapText="1"/>
    </xf>
    <xf numFmtId="0" fontId="2" fillId="3" borderId="5" xfId="5" applyFont="1" applyFill="1" applyBorder="1" applyAlignment="1">
      <alignment horizontal="center" vertical="center" wrapText="1"/>
    </xf>
    <xf numFmtId="0" fontId="2" fillId="3" borderId="7" xfId="5" applyFont="1" applyFill="1" applyBorder="1" applyAlignment="1">
      <alignment horizontal="center" vertical="center" wrapText="1"/>
    </xf>
    <xf numFmtId="0" fontId="6" fillId="5" borderId="2" xfId="5" applyFont="1" applyFill="1" applyBorder="1" applyAlignment="1">
      <alignment horizontal="center" vertical="center" wrapText="1"/>
    </xf>
    <xf numFmtId="0" fontId="6" fillId="5" borderId="1" xfId="5" applyFont="1" applyFill="1" applyBorder="1" applyAlignment="1">
      <alignment horizontal="center" vertical="center" wrapText="1"/>
    </xf>
    <xf numFmtId="0" fontId="6" fillId="5" borderId="9" xfId="5" applyFont="1" applyFill="1" applyBorder="1" applyAlignment="1">
      <alignment horizontal="center" vertical="center" wrapText="1"/>
    </xf>
    <xf numFmtId="4" fontId="1" fillId="4" borderId="1" xfId="5" applyNumberFormat="1" applyFont="1" applyFill="1" applyBorder="1" applyAlignment="1">
      <alignment horizontal="right" vertical="center" wrapText="1"/>
    </xf>
    <xf numFmtId="4" fontId="1" fillId="4" borderId="9" xfId="5" applyNumberFormat="1" applyFont="1" applyFill="1" applyBorder="1" applyAlignment="1">
      <alignment horizontal="right" vertical="center" wrapText="1"/>
    </xf>
    <xf numFmtId="4" fontId="1" fillId="2" borderId="1" xfId="5" applyNumberFormat="1" applyFont="1" applyFill="1" applyBorder="1" applyAlignment="1">
      <alignment horizontal="right" vertical="center" wrapText="1"/>
    </xf>
    <xf numFmtId="4" fontId="1" fillId="2" borderId="9" xfId="5" applyNumberFormat="1" applyFont="1" applyFill="1" applyBorder="1" applyAlignment="1">
      <alignment horizontal="right" vertical="center" wrapText="1"/>
    </xf>
    <xf numFmtId="4" fontId="1" fillId="2" borderId="1" xfId="5" applyNumberFormat="1" applyFont="1" applyFill="1" applyBorder="1" applyAlignment="1">
      <alignment horizontal="right" vertical="center"/>
    </xf>
    <xf numFmtId="4" fontId="1" fillId="2" borderId="9" xfId="5" applyNumberFormat="1" applyFont="1" applyFill="1" applyBorder="1" applyAlignment="1">
      <alignment horizontal="right" vertical="center"/>
    </xf>
    <xf numFmtId="4" fontId="1" fillId="0" borderId="1" xfId="5" applyNumberFormat="1" applyFont="1" applyBorder="1" applyAlignment="1">
      <alignment horizontal="right" vertical="center"/>
    </xf>
    <xf numFmtId="4" fontId="1" fillId="0" borderId="9" xfId="5" applyNumberFormat="1" applyFont="1" applyBorder="1" applyAlignment="1">
      <alignment horizontal="right" vertical="center"/>
    </xf>
    <xf numFmtId="0" fontId="6" fillId="5" borderId="11" xfId="5" applyFont="1" applyFill="1" applyBorder="1" applyAlignment="1">
      <alignment horizontal="center" vertical="center" wrapText="1"/>
    </xf>
    <xf numFmtId="164" fontId="1" fillId="0" borderId="0" xfId="5" applyNumberFormat="1" applyFont="1" applyAlignment="1">
      <alignment vertical="center" wrapText="1"/>
    </xf>
    <xf numFmtId="0" fontId="1" fillId="0" borderId="0" xfId="5" applyFont="1" applyAlignment="1">
      <alignment horizontal="center" vertical="center" wrapText="1"/>
    </xf>
    <xf numFmtId="164" fontId="3" fillId="0" borderId="0" xfId="5" applyNumberFormat="1" applyFont="1" applyAlignment="1">
      <alignment horizontal="left" vertical="center" wrapText="1"/>
    </xf>
    <xf numFmtId="0" fontId="6" fillId="5" borderId="5" xfId="5" applyFont="1" applyFill="1" applyBorder="1" applyAlignment="1">
      <alignment horizontal="center" vertical="center" wrapText="1"/>
    </xf>
    <xf numFmtId="4" fontId="1" fillId="4" borderId="11" xfId="5" applyNumberFormat="1" applyFont="1" applyFill="1" applyBorder="1" applyAlignment="1">
      <alignment horizontal="right" vertical="center" wrapText="1"/>
    </xf>
    <xf numFmtId="4" fontId="1" fillId="2" borderId="11" xfId="5" applyNumberFormat="1" applyFont="1" applyFill="1" applyBorder="1" applyAlignment="1">
      <alignment horizontal="right" vertical="center" wrapText="1"/>
    </xf>
    <xf numFmtId="4" fontId="1" fillId="0" borderId="11" xfId="5" applyNumberFormat="1" applyFont="1" applyBorder="1" applyAlignment="1">
      <alignment horizontal="right" vertical="center"/>
    </xf>
    <xf numFmtId="0" fontId="1" fillId="3" borderId="2" xfId="5" applyFont="1" applyFill="1" applyBorder="1" applyAlignment="1">
      <alignment horizontal="left" vertical="center" wrapText="1"/>
    </xf>
    <xf numFmtId="4" fontId="1" fillId="4" borderId="1" xfId="5" applyNumberFormat="1" applyFont="1" applyFill="1" applyBorder="1" applyAlignment="1">
      <alignment horizontal="right" vertical="center"/>
    </xf>
    <xf numFmtId="4" fontId="1" fillId="4" borderId="9" xfId="5" applyNumberFormat="1" applyFont="1" applyFill="1" applyBorder="1" applyAlignment="1">
      <alignment horizontal="right" vertical="center"/>
    </xf>
    <xf numFmtId="0" fontId="1" fillId="3" borderId="10" xfId="5" applyFont="1" applyFill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1" fillId="3" borderId="42" xfId="5" applyFont="1" applyFill="1" applyBorder="1" applyAlignment="1">
      <alignment horizontal="left" vertical="center" wrapText="1"/>
    </xf>
    <xf numFmtId="0" fontId="1" fillId="0" borderId="41" xfId="5" applyFont="1" applyBorder="1" applyAlignment="1">
      <alignment vertical="center" wrapText="1"/>
    </xf>
    <xf numFmtId="164" fontId="1" fillId="0" borderId="4" xfId="5" applyNumberFormat="1" applyFont="1" applyBorder="1" applyAlignment="1">
      <alignment vertical="center" wrapText="1"/>
    </xf>
    <xf numFmtId="0" fontId="1" fillId="3" borderId="8" xfId="5" applyFont="1" applyFill="1" applyBorder="1" applyAlignment="1">
      <alignment horizontal="left" vertical="center" wrapText="1"/>
    </xf>
    <xf numFmtId="49" fontId="1" fillId="0" borderId="7" xfId="5" applyNumberFormat="1" applyFont="1" applyBorder="1" applyAlignment="1">
      <alignment vertical="center"/>
    </xf>
    <xf numFmtId="49" fontId="20" fillId="0" borderId="48" xfId="5" applyNumberFormat="1" applyFont="1" applyBorder="1" applyAlignment="1">
      <alignment horizontal="left" vertical="center" wrapText="1"/>
    </xf>
    <xf numFmtId="49" fontId="20" fillId="0" borderId="0" xfId="5" applyNumberFormat="1" applyFont="1" applyAlignment="1">
      <alignment vertical="center"/>
    </xf>
    <xf numFmtId="49" fontId="1" fillId="0" borderId="26" xfId="5" applyNumberFormat="1" applyFont="1" applyBorder="1" applyAlignment="1">
      <alignment vertical="center"/>
    </xf>
    <xf numFmtId="49" fontId="1" fillId="0" borderId="29" xfId="5" applyNumberFormat="1" applyFont="1" applyBorder="1" applyAlignment="1">
      <alignment horizontal="left" vertical="center"/>
    </xf>
    <xf numFmtId="49" fontId="1" fillId="0" borderId="13" xfId="5" applyNumberFormat="1" applyFont="1" applyBorder="1" applyAlignment="1">
      <alignment vertical="center"/>
    </xf>
    <xf numFmtId="0" fontId="1" fillId="0" borderId="4" xfId="5" applyFont="1" applyBorder="1" applyAlignment="1">
      <alignment horizontal="center" vertical="center" wrapText="1"/>
    </xf>
    <xf numFmtId="0" fontId="1" fillId="0" borderId="48" xfId="5" applyFont="1" applyBorder="1" applyAlignment="1">
      <alignment vertical="center"/>
    </xf>
    <xf numFmtId="0" fontId="1" fillId="0" borderId="4" xfId="5" applyFont="1" applyBorder="1" applyAlignment="1">
      <alignment vertical="center" wrapText="1"/>
    </xf>
    <xf numFmtId="0" fontId="2" fillId="3" borderId="3" xfId="5" applyFont="1" applyFill="1" applyBorder="1" applyAlignment="1">
      <alignment horizontal="center" vertical="center" wrapText="1"/>
    </xf>
    <xf numFmtId="0" fontId="6" fillId="5" borderId="17" xfId="5" applyFont="1" applyFill="1" applyBorder="1" applyAlignment="1">
      <alignment horizontal="center" vertical="center" wrapText="1"/>
    </xf>
    <xf numFmtId="0" fontId="1" fillId="0" borderId="64" xfId="5" applyFont="1" applyBorder="1" applyAlignment="1">
      <alignment vertical="center"/>
    </xf>
    <xf numFmtId="4" fontId="1" fillId="4" borderId="11" xfId="5" applyNumberFormat="1" applyFont="1" applyFill="1" applyBorder="1" applyAlignment="1">
      <alignment horizontal="right" vertical="center"/>
    </xf>
    <xf numFmtId="4" fontId="1" fillId="4" borderId="13" xfId="5" applyNumberFormat="1" applyFont="1" applyFill="1" applyBorder="1" applyAlignment="1">
      <alignment horizontal="right" vertical="center"/>
    </xf>
    <xf numFmtId="0" fontId="6" fillId="5" borderId="43" xfId="5" applyFont="1" applyFill="1" applyBorder="1" applyAlignment="1">
      <alignment horizontal="center" vertical="center" wrapText="1"/>
    </xf>
    <xf numFmtId="4" fontId="1" fillId="2" borderId="43" xfId="5" applyNumberFormat="1" applyFont="1" applyFill="1" applyBorder="1" applyAlignment="1">
      <alignment horizontal="right" vertical="center"/>
    </xf>
    <xf numFmtId="4" fontId="1" fillId="2" borderId="41" xfId="5" applyNumberFormat="1" applyFont="1" applyFill="1" applyBorder="1" applyAlignment="1">
      <alignment horizontal="right" vertical="center"/>
    </xf>
    <xf numFmtId="4" fontId="1" fillId="4" borderId="13" xfId="5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 wrapText="1"/>
    </xf>
    <xf numFmtId="164" fontId="7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2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3" fillId="3" borderId="25" xfId="0" applyFont="1" applyFill="1" applyBorder="1" applyAlignment="1">
      <alignment horizontal="center" vertical="center" wrapText="1"/>
    </xf>
    <xf numFmtId="0" fontId="24" fillId="5" borderId="27" xfId="0" applyFont="1" applyFill="1" applyBorder="1" applyAlignment="1">
      <alignment horizontal="center" vertical="center" wrapText="1"/>
    </xf>
    <xf numFmtId="0" fontId="24" fillId="5" borderId="28" xfId="0" applyFont="1" applyFill="1" applyBorder="1" applyAlignment="1">
      <alignment horizontal="center" vertical="center" wrapText="1"/>
    </xf>
    <xf numFmtId="0" fontId="24" fillId="5" borderId="29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left" vertical="center" wrapText="1" indent="1"/>
    </xf>
    <xf numFmtId="0" fontId="24" fillId="5" borderId="12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/>
    </xf>
    <xf numFmtId="4" fontId="7" fillId="2" borderId="9" xfId="0" applyNumberFormat="1" applyFont="1" applyFill="1" applyBorder="1" applyAlignment="1">
      <alignment horizontal="right" vertical="center"/>
    </xf>
    <xf numFmtId="0" fontId="24" fillId="5" borderId="31" xfId="0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0" fontId="23" fillId="3" borderId="30" xfId="0" applyFont="1" applyFill="1" applyBorder="1" applyAlignment="1">
      <alignment horizontal="left" vertical="center" wrapText="1"/>
    </xf>
    <xf numFmtId="0" fontId="7" fillId="3" borderId="30" xfId="0" applyFont="1" applyFill="1" applyBorder="1" applyAlignment="1">
      <alignment horizontal="left" vertical="center" wrapText="1" indent="2"/>
    </xf>
    <xf numFmtId="0" fontId="24" fillId="5" borderId="1" xfId="0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right" vertical="center"/>
    </xf>
    <xf numFmtId="4" fontId="7" fillId="0" borderId="9" xfId="0" applyNumberFormat="1" applyFont="1" applyBorder="1" applyAlignment="1">
      <alignment horizontal="right" vertical="center"/>
    </xf>
    <xf numFmtId="4" fontId="7" fillId="4" borderId="12" xfId="0" applyNumberFormat="1" applyFont="1" applyFill="1" applyBorder="1" applyAlignment="1">
      <alignment horizontal="right" vertical="center"/>
    </xf>
    <xf numFmtId="0" fontId="23" fillId="3" borderId="10" xfId="0" applyFont="1" applyFill="1" applyBorder="1" applyAlignment="1">
      <alignment horizontal="left" vertical="center" wrapText="1"/>
    </xf>
    <xf numFmtId="0" fontId="24" fillId="5" borderId="11" xfId="0" applyFont="1" applyFill="1" applyBorder="1" applyAlignment="1">
      <alignment horizontal="center" vertical="center" wrapText="1"/>
    </xf>
    <xf numFmtId="4" fontId="7" fillId="0" borderId="32" xfId="0" applyNumberFormat="1" applyFont="1" applyBorder="1" applyAlignment="1">
      <alignment horizontal="right" vertical="center"/>
    </xf>
    <xf numFmtId="4" fontId="7" fillId="2" borderId="13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4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2" borderId="9" xfId="0" applyNumberFormat="1" applyFont="1" applyFill="1" applyBorder="1" applyAlignment="1">
      <alignment horizontal="right" vertical="center" wrapText="1"/>
    </xf>
    <xf numFmtId="0" fontId="2" fillId="3" borderId="30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3" borderId="30" xfId="0" applyFont="1" applyFill="1" applyBorder="1" applyAlignment="1">
      <alignment horizontal="left" vertical="center" wrapText="1" indent="2"/>
    </xf>
    <xf numFmtId="0" fontId="1" fillId="3" borderId="30" xfId="0" applyFont="1" applyFill="1" applyBorder="1" applyAlignment="1">
      <alignment horizontal="left" vertical="center" wrapText="1" indent="2"/>
    </xf>
    <xf numFmtId="0" fontId="16" fillId="3" borderId="30" xfId="0" applyFont="1" applyFill="1" applyBorder="1" applyAlignment="1">
      <alignment horizontal="left" vertical="center" wrapText="1" indent="3"/>
    </xf>
    <xf numFmtId="0" fontId="2" fillId="3" borderId="30" xfId="0" applyFont="1" applyFill="1" applyBorder="1" applyAlignment="1">
      <alignment horizontal="left" vertical="center" wrapText="1" indent="1"/>
    </xf>
    <xf numFmtId="4" fontId="1" fillId="0" borderId="11" xfId="0" applyNumberFormat="1" applyFont="1" applyBorder="1" applyAlignment="1">
      <alignment horizontal="right" vertical="center" wrapText="1"/>
    </xf>
    <xf numFmtId="4" fontId="1" fillId="4" borderId="11" xfId="0" applyNumberFormat="1" applyFont="1" applyFill="1" applyBorder="1" applyAlignment="1">
      <alignment horizontal="right" vertical="center" wrapText="1"/>
    </xf>
    <xf numFmtId="4" fontId="1" fillId="2" borderId="11" xfId="0" applyNumberFormat="1" applyFont="1" applyFill="1" applyBorder="1" applyAlignment="1">
      <alignment horizontal="right" vertical="center" wrapText="1"/>
    </xf>
    <xf numFmtId="0" fontId="1" fillId="3" borderId="30" xfId="0" applyFont="1" applyFill="1" applyBorder="1" applyAlignment="1">
      <alignment horizontal="left" vertical="center" wrapText="1" indent="1"/>
    </xf>
    <xf numFmtId="4" fontId="1" fillId="4" borderId="12" xfId="0" applyNumberFormat="1" applyFont="1" applyFill="1" applyBorder="1" applyAlignment="1">
      <alignment horizontal="right" vertical="center" wrapText="1"/>
    </xf>
    <xf numFmtId="4" fontId="1" fillId="4" borderId="28" xfId="0" applyNumberFormat="1" applyFont="1" applyFill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/>
    </xf>
    <xf numFmtId="4" fontId="1" fillId="4" borderId="9" xfId="0" applyNumberFormat="1" applyFont="1" applyFill="1" applyBorder="1" applyAlignment="1">
      <alignment horizontal="right" vertical="center" wrapText="1"/>
    </xf>
    <xf numFmtId="0" fontId="16" fillId="3" borderId="30" xfId="0" applyFont="1" applyFill="1" applyBorder="1" applyAlignment="1">
      <alignment horizontal="left" vertical="center" wrapText="1" indent="2"/>
    </xf>
    <xf numFmtId="168" fontId="1" fillId="0" borderId="1" xfId="0" applyNumberFormat="1" applyFont="1" applyBorder="1" applyAlignment="1">
      <alignment horizontal="right" vertical="center" wrapText="1"/>
    </xf>
    <xf numFmtId="167" fontId="1" fillId="0" borderId="1" xfId="0" applyNumberFormat="1" applyFont="1" applyBorder="1" applyAlignment="1">
      <alignment horizontal="right" vertical="center" wrapText="1"/>
    </xf>
    <xf numFmtId="167" fontId="1" fillId="4" borderId="1" xfId="0" applyNumberFormat="1" applyFont="1" applyFill="1" applyBorder="1" applyAlignment="1">
      <alignment horizontal="right" vertical="center" wrapText="1"/>
    </xf>
    <xf numFmtId="167" fontId="1" fillId="4" borderId="9" xfId="0" applyNumberFormat="1" applyFont="1" applyFill="1" applyBorder="1" applyAlignment="1">
      <alignment horizontal="right" vertical="center" wrapText="1"/>
    </xf>
    <xf numFmtId="4" fontId="1" fillId="4" borderId="36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vertical="center"/>
    </xf>
    <xf numFmtId="4" fontId="1" fillId="0" borderId="35" xfId="0" applyNumberFormat="1" applyFont="1" applyBorder="1" applyAlignment="1">
      <alignment horizontal="right" vertical="center" wrapText="1"/>
    </xf>
    <xf numFmtId="4" fontId="1" fillId="0" borderId="36" xfId="0" applyNumberFormat="1" applyFont="1" applyBorder="1" applyAlignment="1">
      <alignment horizontal="right" vertical="center" wrapText="1"/>
    </xf>
    <xf numFmtId="0" fontId="1" fillId="4" borderId="12" xfId="0" applyFont="1" applyFill="1" applyBorder="1" applyAlignment="1">
      <alignment vertical="center"/>
    </xf>
    <xf numFmtId="4" fontId="1" fillId="2" borderId="35" xfId="0" applyNumberFormat="1" applyFont="1" applyFill="1" applyBorder="1" applyAlignment="1">
      <alignment horizontal="right" vertical="center" wrapText="1"/>
    </xf>
    <xf numFmtId="0" fontId="1" fillId="3" borderId="30" xfId="0" applyFont="1" applyFill="1" applyBorder="1" applyAlignment="1">
      <alignment horizontal="left" vertical="center" wrapText="1"/>
    </xf>
    <xf numFmtId="0" fontId="1" fillId="3" borderId="24" xfId="0" applyFont="1" applyFill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4" fontId="1" fillId="2" borderId="12" xfId="0" applyNumberFormat="1" applyFont="1" applyFill="1" applyBorder="1" applyAlignment="1">
      <alignment horizontal="right" vertical="center" wrapText="1"/>
    </xf>
    <xf numFmtId="4" fontId="1" fillId="2" borderId="26" xfId="0" applyNumberFormat="1" applyFont="1" applyFill="1" applyBorder="1" applyAlignment="1">
      <alignment horizontal="right" vertical="center" wrapText="1"/>
    </xf>
    <xf numFmtId="0" fontId="1" fillId="3" borderId="67" xfId="0" applyFont="1" applyFill="1" applyBorder="1" applyAlignment="1">
      <alignment horizontal="left" vertical="center" wrapText="1"/>
    </xf>
    <xf numFmtId="0" fontId="6" fillId="5" borderId="32" xfId="0" applyFont="1" applyFill="1" applyBorder="1" applyAlignment="1">
      <alignment horizontal="center" vertical="center" wrapText="1"/>
    </xf>
    <xf numFmtId="4" fontId="1" fillId="0" borderId="32" xfId="0" applyNumberFormat="1" applyFont="1" applyBorder="1" applyAlignment="1">
      <alignment horizontal="right" vertical="center" wrapText="1"/>
    </xf>
    <xf numFmtId="4" fontId="1" fillId="4" borderId="32" xfId="0" applyNumberFormat="1" applyFont="1" applyFill="1" applyBorder="1" applyAlignment="1">
      <alignment horizontal="right" vertical="center" wrapText="1"/>
    </xf>
    <xf numFmtId="4" fontId="1" fillId="2" borderId="32" xfId="0" applyNumberFormat="1" applyFont="1" applyFill="1" applyBorder="1" applyAlignment="1">
      <alignment horizontal="right" vertical="center" wrapText="1"/>
    </xf>
    <xf numFmtId="4" fontId="1" fillId="2" borderId="33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6" fillId="5" borderId="27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 indent="4"/>
    </xf>
    <xf numFmtId="4" fontId="1" fillId="4" borderId="35" xfId="0" applyNumberFormat="1" applyFont="1" applyFill="1" applyBorder="1" applyAlignment="1">
      <alignment horizontal="right" vertical="center" wrapText="1"/>
    </xf>
    <xf numFmtId="4" fontId="1" fillId="0" borderId="40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4" borderId="9" xfId="0" applyNumberFormat="1" applyFont="1" applyFill="1" applyBorder="1" applyAlignment="1">
      <alignment horizontal="right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167" fontId="1" fillId="0" borderId="9" xfId="0" applyNumberFormat="1" applyFont="1" applyBorder="1" applyAlignment="1">
      <alignment horizontal="right" vertical="center" wrapText="1"/>
    </xf>
    <xf numFmtId="0" fontId="1" fillId="3" borderId="2" xfId="0" applyFont="1" applyFill="1" applyBorder="1" applyAlignment="1">
      <alignment horizontal="left" vertical="center" wrapText="1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left" vertical="center"/>
    </xf>
    <xf numFmtId="4" fontId="1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center" vertical="center"/>
    </xf>
    <xf numFmtId="0" fontId="2" fillId="3" borderId="46" xfId="0" applyFont="1" applyFill="1" applyBorder="1" applyAlignment="1">
      <alignment horizontal="center" vertical="center" wrapText="1"/>
    </xf>
    <xf numFmtId="0" fontId="2" fillId="3" borderId="56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4" borderId="1" xfId="0" applyNumberFormat="1" applyFont="1" applyFill="1" applyBorder="1" applyAlignment="1">
      <alignment horizontal="right" vertical="center"/>
    </xf>
    <xf numFmtId="4" fontId="1" fillId="4" borderId="9" xfId="0" applyNumberFormat="1" applyFont="1" applyFill="1" applyBorder="1" applyAlignment="1">
      <alignment horizontal="right" vertical="center"/>
    </xf>
    <xf numFmtId="0" fontId="6" fillId="5" borderId="35" xfId="0" applyFont="1" applyFill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right" vertical="center"/>
    </xf>
    <xf numFmtId="4" fontId="1" fillId="2" borderId="12" xfId="0" applyNumberFormat="1" applyFont="1" applyFill="1" applyBorder="1" applyAlignment="1">
      <alignment horizontal="right" vertical="center"/>
    </xf>
    <xf numFmtId="4" fontId="1" fillId="0" borderId="58" xfId="0" applyNumberFormat="1" applyFont="1" applyBorder="1" applyAlignment="1">
      <alignment horizontal="right" vertical="center"/>
    </xf>
    <xf numFmtId="164" fontId="1" fillId="4" borderId="1" xfId="0" applyNumberFormat="1" applyFont="1" applyFill="1" applyBorder="1" applyAlignment="1">
      <alignment horizontal="center" vertical="center"/>
    </xf>
    <xf numFmtId="164" fontId="1" fillId="4" borderId="9" xfId="0" applyNumberFormat="1" applyFont="1" applyFill="1" applyBorder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 wrapText="1"/>
    </xf>
    <xf numFmtId="164" fontId="1" fillId="4" borderId="12" xfId="0" applyNumberFormat="1" applyFont="1" applyFill="1" applyBorder="1" applyAlignment="1">
      <alignment horizontal="center" vertical="center" wrapText="1"/>
    </xf>
    <xf numFmtId="164" fontId="1" fillId="4" borderId="9" xfId="0" applyNumberFormat="1" applyFont="1" applyFill="1" applyBorder="1" applyAlignment="1">
      <alignment vertical="center"/>
    </xf>
    <xf numFmtId="4" fontId="1" fillId="0" borderId="28" xfId="0" applyNumberFormat="1" applyFont="1" applyBorder="1" applyAlignment="1">
      <alignment horizontal="right" vertical="center"/>
    </xf>
    <xf numFmtId="4" fontId="1" fillId="0" borderId="9" xfId="0" applyNumberFormat="1" applyFont="1" applyBorder="1" applyAlignment="1">
      <alignment vertical="center"/>
    </xf>
    <xf numFmtId="0" fontId="1" fillId="3" borderId="27" xfId="0" applyFont="1" applyFill="1" applyBorder="1" applyAlignment="1">
      <alignment horizontal="left" vertical="center" wrapText="1" indent="1"/>
    </xf>
    <xf numFmtId="4" fontId="1" fillId="4" borderId="28" xfId="0" applyNumberFormat="1" applyFont="1" applyFill="1" applyBorder="1" applyAlignment="1">
      <alignment horizontal="right" vertical="center"/>
    </xf>
    <xf numFmtId="4" fontId="1" fillId="0" borderId="36" xfId="0" applyNumberFormat="1" applyFont="1" applyBorder="1" applyAlignment="1">
      <alignment horizontal="right" vertical="center"/>
    </xf>
    <xf numFmtId="167" fontId="1" fillId="2" borderId="36" xfId="0" applyNumberFormat="1" applyFont="1" applyFill="1" applyBorder="1" applyAlignment="1">
      <alignment horizontal="right" vertical="center"/>
    </xf>
    <xf numFmtId="0" fontId="1" fillId="4" borderId="9" xfId="0" applyFont="1" applyFill="1" applyBorder="1" applyAlignment="1">
      <alignment vertical="center"/>
    </xf>
    <xf numFmtId="0" fontId="6" fillId="5" borderId="40" xfId="0" applyFont="1" applyFill="1" applyBorder="1" applyAlignment="1">
      <alignment horizontal="center" vertical="center" wrapText="1"/>
    </xf>
    <xf numFmtId="167" fontId="1" fillId="2" borderId="59" xfId="0" applyNumberFormat="1" applyFont="1" applyFill="1" applyBorder="1" applyAlignment="1">
      <alignment horizontal="right" vertical="center"/>
    </xf>
    <xf numFmtId="0" fontId="1" fillId="4" borderId="11" xfId="0" applyFont="1" applyFill="1" applyBorder="1" applyAlignment="1">
      <alignment vertical="center"/>
    </xf>
    <xf numFmtId="0" fontId="1" fillId="4" borderId="13" xfId="0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15" xfId="0" applyNumberFormat="1" applyFont="1" applyBorder="1" applyAlignment="1">
      <alignment vertical="center"/>
    </xf>
    <xf numFmtId="0" fontId="6" fillId="5" borderId="3" xfId="0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center"/>
    </xf>
    <xf numFmtId="4" fontId="1" fillId="2" borderId="13" xfId="0" applyNumberFormat="1" applyFont="1" applyFill="1" applyBorder="1" applyAlignment="1">
      <alignment horizontal="right" vertical="center"/>
    </xf>
    <xf numFmtId="164" fontId="25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164" fontId="23" fillId="0" borderId="0" xfId="0" applyNumberFormat="1" applyFont="1" applyAlignment="1">
      <alignment horizontal="left" vertical="center"/>
    </xf>
    <xf numFmtId="0" fontId="7" fillId="0" borderId="0" xfId="0" applyFont="1" applyAlignment="1">
      <alignment wrapText="1"/>
    </xf>
    <xf numFmtId="0" fontId="7" fillId="3" borderId="42" xfId="0" applyFont="1" applyFill="1" applyBorder="1" applyAlignment="1">
      <alignment horizontal="left" vertical="center" wrapText="1"/>
    </xf>
    <xf numFmtId="0" fontId="24" fillId="5" borderId="44" xfId="0" applyFont="1" applyFill="1" applyBorder="1" applyAlignment="1">
      <alignment horizontal="center" vertical="center" wrapText="1"/>
    </xf>
    <xf numFmtId="49" fontId="7" fillId="0" borderId="4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4" fillId="5" borderId="2" xfId="0" applyFont="1" applyFill="1" applyBorder="1" applyAlignment="1">
      <alignment horizontal="center" vertical="center" wrapText="1"/>
    </xf>
    <xf numFmtId="0" fontId="24" fillId="5" borderId="9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24" fillId="5" borderId="23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24" fillId="5" borderId="35" xfId="0" applyFont="1" applyFill="1" applyBorder="1" applyAlignment="1">
      <alignment horizontal="center" vertical="center" wrapText="1"/>
    </xf>
    <xf numFmtId="4" fontId="7" fillId="4" borderId="9" xfId="0" applyNumberFormat="1" applyFont="1" applyFill="1" applyBorder="1" applyAlignment="1">
      <alignment horizontal="right" vertical="center"/>
    </xf>
    <xf numFmtId="0" fontId="24" fillId="5" borderId="40" xfId="0" applyFont="1" applyFill="1" applyBorder="1" applyAlignment="1">
      <alignment horizontal="center" vertical="center" wrapText="1"/>
    </xf>
    <xf numFmtId="4" fontId="7" fillId="2" borderId="11" xfId="0" applyNumberFormat="1" applyFont="1" applyFill="1" applyBorder="1" applyAlignment="1">
      <alignment horizontal="right" vertical="center"/>
    </xf>
    <xf numFmtId="4" fontId="7" fillId="4" borderId="13" xfId="0" applyNumberFormat="1" applyFont="1" applyFill="1" applyBorder="1" applyAlignment="1">
      <alignment horizontal="right" vertical="center"/>
    </xf>
    <xf numFmtId="164" fontId="7" fillId="0" borderId="0" xfId="0" applyNumberFormat="1" applyFont="1" applyAlignment="1">
      <alignment horizontal="center" vertical="center"/>
    </xf>
    <xf numFmtId="0" fontId="23" fillId="3" borderId="3" xfId="0" applyFont="1" applyFill="1" applyBorder="1" applyAlignment="1">
      <alignment horizontal="center" vertical="center" wrapText="1"/>
    </xf>
    <xf numFmtId="0" fontId="24" fillId="5" borderId="63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4" fontId="7" fillId="0" borderId="29" xfId="0" applyNumberFormat="1" applyFont="1" applyBorder="1" applyAlignment="1">
      <alignment horizontal="right" vertical="center" wrapText="1"/>
    </xf>
    <xf numFmtId="4" fontId="7" fillId="0" borderId="9" xfId="0" applyNumberFormat="1" applyFont="1" applyBorder="1" applyAlignment="1">
      <alignment horizontal="right" vertical="center" wrapText="1"/>
    </xf>
    <xf numFmtId="0" fontId="7" fillId="0" borderId="0" xfId="0" applyFont="1"/>
    <xf numFmtId="4" fontId="7" fillId="2" borderId="9" xfId="0" applyNumberFormat="1" applyFont="1" applyFill="1" applyBorder="1" applyAlignment="1">
      <alignment horizontal="right" vertical="center" wrapText="1"/>
    </xf>
    <xf numFmtId="0" fontId="23" fillId="3" borderId="2" xfId="0" applyFont="1" applyFill="1" applyBorder="1" applyAlignment="1">
      <alignment horizontal="left" vertical="center" wrapText="1"/>
    </xf>
    <xf numFmtId="4" fontId="7" fillId="2" borderId="9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 wrapText="1" indent="1"/>
    </xf>
    <xf numFmtId="49" fontId="7" fillId="0" borderId="9" xfId="0" applyNumberFormat="1" applyFont="1" applyBorder="1" applyAlignment="1">
      <alignment horizontal="left" vertical="center" wrapText="1"/>
    </xf>
    <xf numFmtId="0" fontId="7" fillId="3" borderId="10" xfId="0" applyFont="1" applyFill="1" applyBorder="1" applyAlignment="1">
      <alignment horizontal="left" vertical="center" wrapText="1" indent="1"/>
    </xf>
    <xf numFmtId="4" fontId="7" fillId="0" borderId="13" xfId="0" applyNumberFormat="1" applyFont="1" applyBorder="1" applyAlignment="1">
      <alignment horizontal="right" vertical="center" wrapText="1"/>
    </xf>
    <xf numFmtId="49" fontId="26" fillId="0" borderId="0" xfId="0" applyNumberFormat="1" applyFont="1" applyAlignment="1">
      <alignment vertical="center"/>
    </xf>
    <xf numFmtId="0" fontId="24" fillId="5" borderId="43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horizontal="right" vertical="center" wrapText="1"/>
    </xf>
    <xf numFmtId="0" fontId="24" fillId="5" borderId="39" xfId="0" applyFont="1" applyFill="1" applyBorder="1" applyAlignment="1">
      <alignment horizontal="center" vertical="center" wrapText="1"/>
    </xf>
    <xf numFmtId="0" fontId="24" fillId="5" borderId="26" xfId="0" applyFont="1" applyFill="1" applyBorder="1" applyAlignment="1">
      <alignment horizontal="center" vertical="center" wrapText="1"/>
    </xf>
    <xf numFmtId="4" fontId="7" fillId="2" borderId="28" xfId="0" applyNumberFormat="1" applyFont="1" applyFill="1" applyBorder="1" applyAlignment="1">
      <alignment horizontal="right" vertical="center" wrapText="1"/>
    </xf>
    <xf numFmtId="4" fontId="7" fillId="2" borderId="29" xfId="0" applyNumberFormat="1" applyFont="1" applyFill="1" applyBorder="1" applyAlignment="1">
      <alignment horizontal="right" vertical="center" wrapText="1"/>
    </xf>
    <xf numFmtId="0" fontId="7" fillId="3" borderId="10" xfId="0" applyFont="1" applyFill="1" applyBorder="1" applyAlignment="1">
      <alignment horizontal="lef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4" fontId="7" fillId="2" borderId="29" xfId="0" applyNumberFormat="1" applyFont="1" applyFill="1" applyBorder="1" applyAlignment="1">
      <alignment horizontal="right" vertical="center"/>
    </xf>
    <xf numFmtId="4" fontId="7" fillId="0" borderId="13" xfId="0" applyNumberFormat="1" applyFont="1" applyBorder="1" applyAlignment="1">
      <alignment horizontal="right" vertical="center"/>
    </xf>
    <xf numFmtId="164" fontId="21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5" borderId="49" xfId="0" applyFont="1" applyFill="1" applyBorder="1" applyAlignment="1">
      <alignment horizontal="center" vertical="center" wrapText="1"/>
    </xf>
    <xf numFmtId="0" fontId="1" fillId="3" borderId="52" xfId="0" applyFont="1" applyFill="1" applyBorder="1" applyAlignment="1">
      <alignment horizontal="left" vertical="center" wrapText="1"/>
    </xf>
    <xf numFmtId="0" fontId="6" fillId="5" borderId="53" xfId="0" applyFont="1" applyFill="1" applyBorder="1" applyAlignment="1">
      <alignment horizontal="center" vertical="center" wrapText="1"/>
    </xf>
    <xf numFmtId="4" fontId="1" fillId="2" borderId="54" xfId="0" applyNumberFormat="1" applyFont="1" applyFill="1" applyBorder="1" applyAlignment="1">
      <alignment horizontal="right" vertical="center"/>
    </xf>
    <xf numFmtId="0" fontId="2" fillId="3" borderId="26" xfId="0" applyFont="1" applyFill="1" applyBorder="1" applyAlignment="1">
      <alignment horizontal="center" vertical="center" wrapText="1"/>
    </xf>
    <xf numFmtId="0" fontId="6" fillId="5" borderId="51" xfId="0" applyFont="1" applyFill="1" applyBorder="1" applyAlignment="1">
      <alignment horizontal="center" vertical="center" wrapText="1"/>
    </xf>
    <xf numFmtId="0" fontId="6" fillId="5" borderId="55" xfId="0" applyFont="1" applyFill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right" vertical="center"/>
    </xf>
    <xf numFmtId="4" fontId="1" fillId="0" borderId="29" xfId="0" applyNumberFormat="1" applyFont="1" applyBorder="1" applyAlignment="1">
      <alignment horizontal="right" vertical="center"/>
    </xf>
    <xf numFmtId="4" fontId="1" fillId="0" borderId="35" xfId="0" applyNumberFormat="1" applyFont="1" applyBorder="1" applyAlignment="1">
      <alignment horizontal="right" vertical="center"/>
    </xf>
    <xf numFmtId="0" fontId="1" fillId="3" borderId="10" xfId="0" applyFont="1" applyFill="1" applyBorder="1" applyAlignment="1">
      <alignment horizontal="left" vertical="center" wrapText="1"/>
    </xf>
    <xf numFmtId="4" fontId="1" fillId="0" borderId="40" xfId="0" applyNumberFormat="1" applyFont="1" applyBorder="1" applyAlignment="1">
      <alignment horizontal="right" vertical="center"/>
    </xf>
    <xf numFmtId="4" fontId="1" fillId="0" borderId="13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6" fillId="5" borderId="31" xfId="0" applyFont="1" applyFill="1" applyBorder="1" applyAlignment="1">
      <alignment horizontal="center" vertical="center" wrapText="1"/>
    </xf>
    <xf numFmtId="4" fontId="1" fillId="4" borderId="29" xfId="0" applyNumberFormat="1" applyFont="1" applyFill="1" applyBorder="1" applyAlignment="1">
      <alignment horizontal="right" vertical="center"/>
    </xf>
    <xf numFmtId="4" fontId="1" fillId="4" borderId="40" xfId="0" applyNumberFormat="1" applyFont="1" applyFill="1" applyBorder="1" applyAlignment="1">
      <alignment horizontal="right" vertical="center"/>
    </xf>
    <xf numFmtId="0" fontId="6" fillId="5" borderId="38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right" vertical="center"/>
    </xf>
    <xf numFmtId="4" fontId="1" fillId="0" borderId="45" xfId="0" applyNumberFormat="1" applyFont="1" applyBorder="1" applyAlignment="1">
      <alignment horizontal="right" vertical="center"/>
    </xf>
    <xf numFmtId="4" fontId="1" fillId="2" borderId="45" xfId="0" applyNumberFormat="1" applyFont="1" applyFill="1" applyBorder="1" applyAlignment="1">
      <alignment horizontal="right" vertical="center"/>
    </xf>
    <xf numFmtId="4" fontId="1" fillId="2" borderId="57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4" fontId="3" fillId="0" borderId="0" xfId="0" applyNumberFormat="1" applyFont="1" applyAlignment="1">
      <alignment vertical="center" wrapText="1"/>
    </xf>
    <xf numFmtId="0" fontId="28" fillId="0" borderId="0" xfId="0" applyFont="1" applyAlignment="1">
      <alignment vertical="center"/>
    </xf>
    <xf numFmtId="0" fontId="6" fillId="5" borderId="2" xfId="0" applyFont="1" applyFill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right" vertical="center" wrapText="1"/>
    </xf>
    <xf numFmtId="0" fontId="1" fillId="3" borderId="2" xfId="0" applyFont="1" applyFill="1" applyBorder="1" applyAlignment="1">
      <alignment horizontal="left" vertical="center" wrapText="1" indent="2"/>
    </xf>
    <xf numFmtId="4" fontId="1" fillId="4" borderId="5" xfId="0" applyNumberFormat="1" applyFont="1" applyFill="1" applyBorder="1" applyAlignment="1">
      <alignment horizontal="right" vertical="center" wrapText="1"/>
    </xf>
    <xf numFmtId="4" fontId="1" fillId="4" borderId="7" xfId="0" applyNumberFormat="1" applyFont="1" applyFill="1" applyBorder="1" applyAlignment="1">
      <alignment horizontal="right" vertical="center" wrapText="1"/>
    </xf>
    <xf numFmtId="4" fontId="1" fillId="2" borderId="11" xfId="0" applyNumberFormat="1" applyFont="1" applyFill="1" applyBorder="1" applyAlignment="1">
      <alignment horizontal="right" vertical="center"/>
    </xf>
    <xf numFmtId="0" fontId="12" fillId="7" borderId="19" xfId="2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64" fontId="1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vertical="center"/>
    </xf>
    <xf numFmtId="164" fontId="4" fillId="0" borderId="14" xfId="0" applyNumberFormat="1" applyFont="1" applyBorder="1" applyAlignment="1">
      <alignment horizontal="left" vertical="center" wrapText="1"/>
    </xf>
    <xf numFmtId="0" fontId="4" fillId="0" borderId="6" xfId="0" applyFont="1" applyBorder="1" applyAlignment="1">
      <alignment vertical="center"/>
    </xf>
    <xf numFmtId="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3" fillId="3" borderId="3" xfId="0" applyFont="1" applyFill="1" applyBorder="1" applyAlignment="1">
      <alignment horizontal="left" vertical="center" wrapText="1" indent="1"/>
    </xf>
    <xf numFmtId="4" fontId="7" fillId="4" borderId="7" xfId="0" applyNumberFormat="1" applyFont="1" applyFill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23" fillId="3" borderId="8" xfId="0" applyFont="1" applyFill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26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left" vertical="center" wrapText="1"/>
    </xf>
    <xf numFmtId="4" fontId="7" fillId="4" borderId="7" xfId="0" applyNumberFormat="1" applyFont="1" applyFill="1" applyBorder="1" applyAlignment="1">
      <alignment horizontal="left" vertical="center"/>
    </xf>
    <xf numFmtId="164" fontId="22" fillId="0" borderId="0" xfId="0" applyNumberFormat="1" applyFont="1" applyAlignment="1">
      <alignment vertical="center" wrapText="1"/>
    </xf>
    <xf numFmtId="0" fontId="22" fillId="0" borderId="0" xfId="0" applyFont="1" applyAlignment="1">
      <alignment vertical="center" wrapText="1"/>
    </xf>
    <xf numFmtId="164" fontId="7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2" fillId="3" borderId="20" xfId="0" applyFont="1" applyFill="1" applyBorder="1" applyAlignment="1">
      <alignment horizontal="left" vertical="center" wrapText="1"/>
    </xf>
    <xf numFmtId="0" fontId="8" fillId="0" borderId="21" xfId="0" applyFont="1" applyBorder="1" applyAlignment="1">
      <alignment vertical="center"/>
    </xf>
    <xf numFmtId="164" fontId="8" fillId="0" borderId="22" xfId="0" applyNumberFormat="1" applyFont="1" applyBorder="1" applyAlignment="1">
      <alignment horizontal="left" vertical="center" wrapText="1"/>
    </xf>
    <xf numFmtId="0" fontId="1" fillId="3" borderId="17" xfId="0" applyFont="1" applyFill="1" applyBorder="1" applyAlignment="1">
      <alignment horizontal="left" vertical="center" wrapText="1" indent="1"/>
    </xf>
    <xf numFmtId="0" fontId="8" fillId="0" borderId="16" xfId="0" applyFont="1" applyBorder="1" applyAlignment="1">
      <alignment vertical="center"/>
    </xf>
    <xf numFmtId="0" fontId="2" fillId="3" borderId="45" xfId="0" applyFont="1" applyFill="1" applyBorder="1" applyAlignment="1">
      <alignment horizontal="left" vertical="center" wrapText="1" indent="2"/>
    </xf>
    <xf numFmtId="164" fontId="2" fillId="0" borderId="0" xfId="0" applyNumberFormat="1" applyFont="1" applyAlignment="1">
      <alignment horizontal="center" vertical="center" wrapText="1"/>
    </xf>
    <xf numFmtId="0" fontId="2" fillId="3" borderId="17" xfId="0" applyFont="1" applyFill="1" applyBorder="1" applyAlignment="1">
      <alignment horizontal="left" vertical="center" wrapText="1" indent="1"/>
    </xf>
    <xf numFmtId="0" fontId="2" fillId="3" borderId="3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 indent="2"/>
    </xf>
    <xf numFmtId="0" fontId="2" fillId="3" borderId="8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2" fillId="0" borderId="35" xfId="0" applyNumberFormat="1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164" fontId="1" fillId="0" borderId="35" xfId="0" applyNumberFormat="1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164" fontId="2" fillId="0" borderId="40" xfId="0" applyNumberFormat="1" applyFont="1" applyBorder="1" applyAlignment="1">
      <alignment horizontal="left" vertical="center" wrapText="1"/>
    </xf>
    <xf numFmtId="0" fontId="2" fillId="3" borderId="45" xfId="0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4"/>
    </xf>
    <xf numFmtId="0" fontId="17" fillId="0" borderId="35" xfId="0" applyFont="1" applyBorder="1" applyAlignment="1">
      <alignment horizontal="left" vertical="center" indent="4"/>
    </xf>
    <xf numFmtId="0" fontId="1" fillId="3" borderId="2" xfId="0" applyFont="1" applyFill="1" applyBorder="1" applyAlignment="1">
      <alignment horizontal="left" vertical="center" wrapText="1" indent="1"/>
    </xf>
    <xf numFmtId="0" fontId="17" fillId="0" borderId="40" xfId="0" applyFont="1" applyBorder="1" applyAlignment="1">
      <alignment horizontal="left" vertical="center" indent="1"/>
    </xf>
    <xf numFmtId="0" fontId="2" fillId="3" borderId="14" xfId="0" applyFont="1" applyFill="1" applyBorder="1" applyAlignment="1">
      <alignment horizontal="left" vertical="center" wrapText="1"/>
    </xf>
    <xf numFmtId="0" fontId="17" fillId="0" borderId="40" xfId="0" applyFont="1" applyBorder="1" applyAlignment="1">
      <alignment horizontal="left" vertical="center" indent="4"/>
    </xf>
    <xf numFmtId="0" fontId="17" fillId="0" borderId="35" xfId="0" applyFont="1" applyBorder="1" applyAlignment="1">
      <alignment horizontal="left" vertical="center" indent="1"/>
    </xf>
    <xf numFmtId="0" fontId="2" fillId="3" borderId="2" xfId="0" applyFont="1" applyFill="1" applyBorder="1" applyAlignment="1">
      <alignment horizontal="left" vertical="center" wrapText="1" indent="2"/>
    </xf>
    <xf numFmtId="0" fontId="18" fillId="0" borderId="35" xfId="0" applyFont="1" applyBorder="1" applyAlignment="1">
      <alignment horizontal="left" vertical="center" indent="2"/>
    </xf>
    <xf numFmtId="0" fontId="2" fillId="3" borderId="2" xfId="0" applyFont="1" applyFill="1" applyBorder="1" applyAlignment="1">
      <alignment horizontal="left" vertical="center" wrapText="1" indent="1"/>
    </xf>
    <xf numFmtId="0" fontId="18" fillId="0" borderId="40" xfId="0" applyFont="1" applyBorder="1" applyAlignment="1">
      <alignment horizontal="left" vertical="center" indent="1"/>
    </xf>
    <xf numFmtId="0" fontId="18" fillId="0" borderId="35" xfId="0" applyFont="1" applyBorder="1" applyAlignment="1">
      <alignment horizontal="left" vertical="center" indent="1"/>
    </xf>
    <xf numFmtId="0" fontId="2" fillId="3" borderId="17" xfId="0" applyFont="1" applyFill="1" applyBorder="1" applyAlignment="1">
      <alignment horizontal="left" vertical="center" wrapText="1" indent="2"/>
    </xf>
    <xf numFmtId="0" fontId="1" fillId="3" borderId="2" xfId="0" applyFont="1" applyFill="1" applyBorder="1" applyAlignment="1">
      <alignment horizontal="left" vertical="center" wrapText="1" indent="5"/>
    </xf>
    <xf numFmtId="0" fontId="17" fillId="0" borderId="35" xfId="0" applyFont="1" applyBorder="1" applyAlignment="1">
      <alignment horizontal="left" vertical="center" indent="5"/>
    </xf>
    <xf numFmtId="0" fontId="16" fillId="3" borderId="2" xfId="0" applyFont="1" applyFill="1" applyBorder="1" applyAlignment="1">
      <alignment horizontal="left" vertical="center" wrapText="1" indent="5"/>
    </xf>
    <xf numFmtId="0" fontId="19" fillId="0" borderId="35" xfId="0" applyFont="1" applyBorder="1" applyAlignment="1">
      <alignment horizontal="left" vertical="center" indent="5"/>
    </xf>
    <xf numFmtId="0" fontId="2" fillId="3" borderId="2" xfId="0" applyFont="1" applyFill="1" applyBorder="1" applyAlignment="1">
      <alignment horizontal="left" vertical="center" wrapText="1" indent="4"/>
    </xf>
    <xf numFmtId="0" fontId="18" fillId="0" borderId="35" xfId="0" applyFont="1" applyBorder="1" applyAlignment="1">
      <alignment horizontal="left" vertical="center" indent="4"/>
    </xf>
    <xf numFmtId="0" fontId="1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vertical="center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horizontal="left" vertical="center" wrapText="1"/>
    </xf>
    <xf numFmtId="164" fontId="3" fillId="0" borderId="0" xfId="5" applyNumberFormat="1" applyFont="1" applyAlignment="1">
      <alignment vertical="center" wrapText="1"/>
    </xf>
    <xf numFmtId="0" fontId="8" fillId="0" borderId="0" xfId="5" applyFont="1" applyAlignment="1">
      <alignment vertical="center"/>
    </xf>
    <xf numFmtId="0" fontId="3" fillId="0" borderId="0" xfId="5" applyFont="1" applyAlignment="1">
      <alignment vertical="center" wrapText="1"/>
    </xf>
    <xf numFmtId="164" fontId="1" fillId="0" borderId="0" xfId="5" applyNumberFormat="1" applyFont="1" applyAlignment="1">
      <alignment vertical="center" wrapText="1"/>
    </xf>
    <xf numFmtId="0" fontId="4" fillId="0" borderId="0" xfId="5" applyFont="1" applyAlignment="1">
      <alignment vertical="center" wrapText="1"/>
    </xf>
    <xf numFmtId="164" fontId="1" fillId="0" borderId="0" xfId="5" applyNumberFormat="1" applyFont="1" applyAlignment="1">
      <alignment horizontal="left" vertical="center" wrapText="1"/>
    </xf>
    <xf numFmtId="0" fontId="4" fillId="0" borderId="0" xfId="5" applyFont="1" applyAlignment="1">
      <alignment horizontal="left" vertical="center" wrapText="1"/>
    </xf>
    <xf numFmtId="164" fontId="3" fillId="0" borderId="0" xfId="5" applyNumberFormat="1" applyFont="1" applyAlignment="1">
      <alignment horizontal="left" vertical="center" wrapText="1"/>
    </xf>
    <xf numFmtId="164" fontId="2" fillId="0" borderId="0" xfId="5" applyNumberFormat="1" applyFont="1" applyAlignment="1">
      <alignment horizontal="left" vertical="center" wrapText="1"/>
    </xf>
    <xf numFmtId="0" fontId="1" fillId="0" borderId="0" xfId="5" applyFont="1" applyAlignment="1">
      <alignment vertical="center"/>
    </xf>
    <xf numFmtId="49" fontId="20" fillId="0" borderId="48" xfId="5" applyNumberFormat="1" applyFont="1" applyBorder="1" applyAlignment="1">
      <alignment horizontal="left" vertical="center" wrapText="1"/>
    </xf>
    <xf numFmtId="49" fontId="20" fillId="0" borderId="0" xfId="5" applyNumberFormat="1" applyFont="1" applyAlignment="1">
      <alignment vertical="center"/>
    </xf>
    <xf numFmtId="0" fontId="3" fillId="0" borderId="0" xfId="5" applyFont="1" applyAlignment="1">
      <alignment horizontal="left" vertical="center" wrapText="1"/>
    </xf>
    <xf numFmtId="0" fontId="2" fillId="0" borderId="0" xfId="5" applyFont="1" applyAlignment="1">
      <alignment vertical="center" wrapText="1"/>
    </xf>
    <xf numFmtId="0" fontId="1" fillId="0" borderId="0" xfId="5" applyFont="1" applyAlignment="1">
      <alignment vertical="center" wrapText="1"/>
    </xf>
    <xf numFmtId="0" fontId="1" fillId="0" borderId="0" xfId="5" applyFont="1" applyAlignment="1">
      <alignment horizontal="right" vertical="center" wrapText="1"/>
    </xf>
    <xf numFmtId="164" fontId="1" fillId="0" borderId="0" xfId="0" applyNumberFormat="1" applyFont="1" applyAlignment="1">
      <alignment vertical="center"/>
    </xf>
    <xf numFmtId="0" fontId="2" fillId="5" borderId="35" xfId="0" applyFont="1" applyFill="1" applyBorder="1" applyAlignment="1">
      <alignment horizontal="center" vertical="center" wrapText="1"/>
    </xf>
    <xf numFmtId="0" fontId="2" fillId="3" borderId="65" xfId="0" applyFont="1" applyFill="1" applyBorder="1" applyAlignment="1">
      <alignment horizontal="left" vertical="center" wrapText="1"/>
    </xf>
    <xf numFmtId="0" fontId="8" fillId="0" borderId="66" xfId="0" applyFont="1" applyBorder="1" applyAlignment="1">
      <alignment vertical="center"/>
    </xf>
    <xf numFmtId="0" fontId="4" fillId="0" borderId="22" xfId="0" applyFont="1" applyBorder="1" applyAlignment="1">
      <alignment horizontal="left" vertical="center" wrapText="1"/>
    </xf>
    <xf numFmtId="49" fontId="7" fillId="0" borderId="0" xfId="0" applyNumberFormat="1" applyFont="1" applyAlignment="1">
      <alignment vertical="center" wrapText="1"/>
    </xf>
    <xf numFmtId="0" fontId="22" fillId="3" borderId="20" xfId="0" applyFont="1" applyFill="1" applyBorder="1" applyAlignment="1">
      <alignment horizontal="left" vertical="center" wrapText="1" indent="1"/>
    </xf>
    <xf numFmtId="0" fontId="22" fillId="3" borderId="22" xfId="0" applyFont="1" applyFill="1" applyBorder="1" applyAlignment="1">
      <alignment horizontal="left" vertical="center" wrapText="1" indent="1"/>
    </xf>
    <xf numFmtId="164" fontId="8" fillId="0" borderId="22" xfId="0" applyNumberFormat="1" applyFont="1" applyBorder="1" applyAlignment="1">
      <alignment horizontal="left" vertical="center" wrapText="1" indent="1"/>
    </xf>
    <xf numFmtId="0" fontId="8" fillId="0" borderId="22" xfId="0" applyFont="1" applyBorder="1" applyAlignment="1">
      <alignment horizontal="left" vertical="center" wrapText="1" indent="1"/>
    </xf>
    <xf numFmtId="0" fontId="23" fillId="3" borderId="17" xfId="0" applyFont="1" applyFill="1" applyBorder="1" applyAlignment="1">
      <alignment horizontal="left" vertical="center" wrapText="1"/>
    </xf>
    <xf numFmtId="0" fontId="23" fillId="3" borderId="45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3" borderId="46" xfId="0" applyFont="1" applyFill="1" applyBorder="1" applyAlignment="1">
      <alignment horizontal="left" vertical="center" wrapText="1"/>
    </xf>
    <xf numFmtId="0" fontId="8" fillId="0" borderId="23" xfId="0" applyFont="1" applyBorder="1" applyAlignment="1">
      <alignment vertical="center"/>
    </xf>
    <xf numFmtId="0" fontId="8" fillId="0" borderId="48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164" fontId="2" fillId="0" borderId="15" xfId="0" applyNumberFormat="1" applyFont="1" applyBorder="1" applyAlignment="1">
      <alignment vertical="center" wrapText="1"/>
    </xf>
    <xf numFmtId="0" fontId="2" fillId="3" borderId="14" xfId="0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vertical="center"/>
    </xf>
    <xf numFmtId="164" fontId="2" fillId="0" borderId="15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50" xfId="0" applyFont="1" applyBorder="1" applyAlignment="1">
      <alignment vertical="center"/>
    </xf>
    <xf numFmtId="164" fontId="2" fillId="0" borderId="51" xfId="0" applyNumberFormat="1" applyFont="1" applyBorder="1" applyAlignment="1">
      <alignment vertical="center"/>
    </xf>
    <xf numFmtId="0" fontId="2" fillId="3" borderId="47" xfId="0" applyFont="1" applyFill="1" applyBorder="1" applyAlignment="1">
      <alignment horizontal="center" vertical="center" wrapText="1"/>
    </xf>
    <xf numFmtId="0" fontId="1" fillId="5" borderId="49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4" fontId="2" fillId="4" borderId="7" xfId="0" applyNumberFormat="1" applyFont="1" applyFill="1" applyBorder="1" applyAlignment="1">
      <alignment vertical="center"/>
    </xf>
    <xf numFmtId="4" fontId="1" fillId="4" borderId="7" xfId="0" applyNumberFormat="1" applyFont="1" applyFill="1" applyBorder="1" applyAlignment="1">
      <alignment vertical="center"/>
    </xf>
  </cellXfs>
  <cellStyles count="6">
    <cellStyle name="Hyperlink" xfId="1" builtinId="8"/>
    <cellStyle name="Hyperlink 2" xfId="3" xr:uid="{FA6AC192-EAF6-4B0A-BE85-E2F07159C5DE}"/>
    <cellStyle name="Normal 2" xfId="5" xr:uid="{40FE126F-C2D5-4D8F-96B9-F6FBBB56943B}"/>
    <cellStyle name="Standaard" xfId="0" builtinId="0"/>
    <cellStyle name="Standaard 2" xfId="2" xr:uid="{871734F3-284B-4AA9-B370-B5EABAC6FBEE}"/>
    <cellStyle name="Standaard 3" xfId="4" xr:uid="{A0961F57-AD3A-487D-B03F-9BC23D28C9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6298405</xdr:colOff>
      <xdr:row>2</xdr:row>
      <xdr:rowOff>119063</xdr:rowOff>
    </xdr:from>
    <xdr:to>
      <xdr:col>1</xdr:col>
      <xdr:colOff>7398456</xdr:colOff>
      <xdr:row>4</xdr:row>
      <xdr:rowOff>30161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F474DD68-A027-47DF-8E8B-415F12D04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624" y="904876"/>
          <a:ext cx="1100051" cy="9945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parg\%23GRPARG\Kwalitatieve%20rapportering%20Solvency%20II\20181231\Werkdocumenten\SFCR\Bijlage%20QRT\GR%20S%2012%2001%20,%20S%2017%2001%20,%20S%2028%200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cbe.sharepoint.com/sites/00001876-Rapporteringwork/Shared%20Documents/Rapportering%20(work)/Reporting%20-%20Actuariaat/Actuariaat/Rapportering/2023%20Yearly/Main/main_tool_v13.35-VMOB%20EoY%202023%20definitief2.xlsm" TargetMode="External"/><Relationship Id="rId1" Type="http://schemas.openxmlformats.org/officeDocument/2006/relationships/externalLinkPath" Target="https://cmcbe.sharepoint.com/sites/00001876-Rapporteringwork/Shared%20Documents/Rapportering%20(work)/Reporting%20-%20Actuariaat/Actuariaat/Rapportering/2023%20Yearly/Main/main_tool_v13.35-VMOB%20EoY%202023%20definitief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6601\Data\Prd\tenforce\PR\Solvency%20II\4%20WS3%20-%20P3%20rapportering\3%20documentatie\Jaarafsluit\31122018\GR\GR%20S%2025%2001%20annual%202018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S.02.02.01.02Invisible"/>
      <sheetName val="S.04.01.01.01Invisible"/>
      <sheetName val="S.04.01.01.02Invisible"/>
      <sheetName val="S.04.01.01.03Invisible"/>
      <sheetName val="S.04.01.01.04Invisible"/>
      <sheetName val="S.04.02.01.02Invisible"/>
      <sheetName val="S.05.02.01_02-05Invisible"/>
      <sheetName val="S.12.01.01.01"/>
      <sheetName val="S.16.01.01.01Invisible"/>
      <sheetName val="S.16.01.01.02Invisible"/>
      <sheetName val="S.17.01.01.01"/>
      <sheetName val="S.19.01.01_01-18Invisible"/>
      <sheetName val="S.19.01.01_19-21Invisible"/>
      <sheetName val="S.20.01.01.01Invisible"/>
      <sheetName val="S.21.01.01.01Invisible"/>
      <sheetName val="S.21.03.01.01Invisible"/>
      <sheetName val="S.22.04.01_01-02Invisible"/>
      <sheetName val="S.22.06.01.01Invisible"/>
      <sheetName val="S.22.06.01.02Invisible"/>
      <sheetName val="S.22.06.01.03Invisible"/>
      <sheetName val="S.22.06.01.04Invisible"/>
      <sheetName val="S.25.01.01_01-02Invisible"/>
      <sheetName val="S.26.01.01_01-03Invisible"/>
      <sheetName val="S.26.02.01_01-03Invisible"/>
      <sheetName val="S.26.04.01_01-09Invisible"/>
      <sheetName val="S.26.05.01_01-05Invisible"/>
      <sheetName val="S.26.06.01.01Invisible"/>
      <sheetName val="S.26.07.01_01-04Invisible"/>
      <sheetName val="S.26.07.01.03Invisible"/>
      <sheetName val="S.28.02.01_01-06"/>
      <sheetName val="S.12.01.01.01 (bewerkt SFCR)"/>
      <sheetName val="Legende"/>
      <sheetName val="S.29.04.01_01-02Invisible"/>
      <sheetName val="S.30.01.01.01Invisible"/>
      <sheetName val="S.30.01.01.02Invisible"/>
      <sheetName val="S.30.02.01.01Invisible"/>
      <sheetName val="S.30.02.01.02Invisible"/>
      <sheetName val="SR.01.01.01.01Invisible"/>
      <sheetName val="SR.02.01.01.01Invisible"/>
      <sheetName val="SR.12.01.01.01Invisible"/>
      <sheetName val="SR.17.01.01.01Invisible"/>
      <sheetName val="SR.22.02.01.01Invisible"/>
      <sheetName val="SR.22.03.01.01Invisible"/>
      <sheetName val="SR.25.01.01_01-02Invisible"/>
      <sheetName val="SR.25.02.01.01Invisible"/>
      <sheetName val="SR.25.02.01.02Invisible"/>
      <sheetName val="SR.25.03.01.01Invisible"/>
      <sheetName val="SR.25.03.01.02Invisible"/>
      <sheetName val="SR.26.01.01_01-03Invisible"/>
      <sheetName val="SR.26.02.01_01-02Invisible"/>
      <sheetName val="SR.26.03.01_01-04Invisible"/>
      <sheetName val="SR.26.04.01_01-09Invisible"/>
      <sheetName val="SR.26.05.01_01-05Invisible"/>
      <sheetName val="SR.26.06.01.01Invisible"/>
      <sheetName val="SR.26.07.01_01-04Invisible"/>
      <sheetName val="SR.26.07.01.03Invisible"/>
      <sheetName val="SR.27.01.01_01-26Invisible"/>
      <sheetName val="SR.27.01.01.23Invisible"/>
      <sheetName val="SR.27.01.01.24Invisibl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istory of versions"/>
      <sheetName val="READ ME"/>
      <sheetName val="Main"/>
      <sheetName val="STATUS VERWERKING"/>
      <sheetName val="Balance Sheet"/>
      <sheetName val="Balance Sheet Solvency I"/>
      <sheetName val="Balance Sheet Solvency II"/>
      <sheetName val="General - Input"/>
      <sheetName val="SLT - Inputs WoMa"/>
      <sheetName val="SLT - Inputs Ma"/>
      <sheetName val="ACCRUED INTEREST"/>
      <sheetName val="PROVISIONS PER PRODUCT"/>
      <sheetName val="BE -NSLT gross"/>
      <sheetName val="Govies"/>
      <sheetName val="Corpo"/>
      <sheetName val="Equity"/>
      <sheetName val="Property"/>
      <sheetName val="Cash_CompteAvue"/>
      <sheetName val="Cash_CompteATerme"/>
      <sheetName val="shocks currency risk"/>
      <sheetName val="BE - SLT gross"/>
      <sheetName val="SCR market"/>
      <sheetName val="SCR health UW"/>
      <sheetName val="SCR counterparty"/>
      <sheetName val="SCR op"/>
      <sheetName val="SCR"/>
      <sheetName val="MCR"/>
      <sheetName val="RM"/>
      <sheetName val="Assets-Liabilities VMOB"/>
      <sheetName val="Spot rates"/>
      <sheetName val="output voor rapportering RC"/>
      <sheetName val="OUTPUT MAIN TOOL VOOR QRT"/>
      <sheetName val="CHECKS MAIN"/>
      <sheetName val="CHECKS QRT"/>
      <sheetName val="INPUT RAS"/>
      <sheetName val="concentratie NIET CASH"/>
      <sheetName val="concentratie NIET CASH alternat"/>
      <sheetName val="TEGENPARTIJEN CASH"/>
      <sheetName val="input voor concentratie"/>
      <sheetName val="Assets-Liabilities MC"/>
      <sheetName val="ForwardRates"/>
      <sheetName val="Discou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S.02.02.01.02Invisible"/>
      <sheetName val="S.04.01.01.01Invisible"/>
      <sheetName val="S.04.01.01.02Invisible"/>
      <sheetName val="S.04.01.01.03Invisible"/>
      <sheetName val="S.04.01.01.04Invisible"/>
      <sheetName val="S.04.02.01.02Invisible"/>
      <sheetName val="S.05.02.01_02-05Invisible"/>
      <sheetName val="S.16.01.01.01Invisible"/>
      <sheetName val="S.16.01.01.02Invisible"/>
      <sheetName val="S.19.01.01_01-18Invisible"/>
      <sheetName val="S.19.01.01_19-21Invisible"/>
      <sheetName val="S.20.01.01.01Invisible"/>
      <sheetName val="S.21.01.01.01Invisible"/>
      <sheetName val="S.21.03.01.01Invisible"/>
      <sheetName val="S.22.04.01_01-02Invisible"/>
      <sheetName val="S.22.06.01.01Invisible"/>
      <sheetName val="S.22.06.01.02Invisible"/>
      <sheetName val="S.22.06.01.03Invisible"/>
      <sheetName val="S.22.06.01.04Invisible"/>
      <sheetName val="S.25.01.01_01-02--x0"/>
      <sheetName val="S.25.01.01_01-02Invisible"/>
      <sheetName val="S.26.01.01_01-03Invisible"/>
      <sheetName val="S.26.02.01_01-03Invisible"/>
      <sheetName val="S.26.04.01_01-09Invisible"/>
      <sheetName val="S.26.05.01_01-05Invisible"/>
      <sheetName val="S.26.06.01.01Invisible"/>
      <sheetName val="S.26.07.01_01-04Invisible"/>
      <sheetName val="S.26.07.01.03Invisible"/>
      <sheetName val="S.29.04.01_01-02Invisible"/>
      <sheetName val="S.30.01.01.01Invisible"/>
      <sheetName val="S.30.01.01.02Invisible"/>
      <sheetName val="S.30.02.01.01Invisible"/>
      <sheetName val="S.30.02.01.02Invisible"/>
      <sheetName val="SR.01.01.01.01Invisible"/>
      <sheetName val="SR.02.01.01.01Invisible"/>
      <sheetName val="SR.12.01.01.01Invisible"/>
      <sheetName val="SR.17.01.01.01Invisible"/>
      <sheetName val="SR.22.02.01.01Invisible"/>
      <sheetName val="SR.22.03.01.01Invisible"/>
      <sheetName val="SR.25.01.01_01-02Invisible"/>
      <sheetName val="SR.25.02.01.01Invisible"/>
      <sheetName val="SR.25.02.01.02Invisible"/>
      <sheetName val="SR.25.03.01.01Invisible"/>
      <sheetName val="SR.25.03.01.02Invisible"/>
      <sheetName val="SR.26.01.01_01-03Invisible"/>
      <sheetName val="SR.26.02.01_01-02Invisible"/>
      <sheetName val="SR.26.03.01_01-04Invisible"/>
      <sheetName val="SR.26.04.01_01-09Invisible"/>
      <sheetName val="SR.26.05.01_01-05Invisible"/>
      <sheetName val="SR.26.06.01.01Invisible"/>
      <sheetName val="SR.26.07.01_01-04Invisible"/>
      <sheetName val="SR.26.07.01.03Invisible"/>
      <sheetName val="SR.27.01.01_01-26Invisible"/>
      <sheetName val="SR.27.01.01.23Invisible"/>
      <sheetName val="SR.27.01.01.24Invisi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602D4-B376-426B-98BB-7526F78E3D80}">
  <sheetPr>
    <pageSetUpPr autoPageBreaks="0"/>
  </sheetPr>
  <dimension ref="B2:D15"/>
  <sheetViews>
    <sheetView showGridLines="0" showRowColHeaders="0" tabSelected="1" zoomScale="80" zoomScaleNormal="80" workbookViewId="0">
      <selection activeCell="B24" sqref="B24"/>
    </sheetView>
  </sheetViews>
  <sheetFormatPr defaultColWidth="9.109375" defaultRowHeight="13.8"/>
  <cols>
    <col min="1" max="1" width="9.109375" style="21"/>
    <col min="2" max="2" width="112" style="21" bestFit="1" customWidth="1"/>
    <col min="3" max="16384" width="9.109375" style="21"/>
  </cols>
  <sheetData>
    <row r="2" spans="2:4" ht="48" customHeight="1" thickBot="1"/>
    <row r="3" spans="2:4" ht="55.5" customHeight="1">
      <c r="B3" s="23" t="s">
        <v>0</v>
      </c>
    </row>
    <row r="4" spans="2:4" ht="30" customHeight="1">
      <c r="B4" s="24">
        <v>45657</v>
      </c>
    </row>
    <row r="5" spans="2:4" ht="17.399999999999999">
      <c r="B5" s="25"/>
    </row>
    <row r="6" spans="2:4">
      <c r="B6" s="312" t="s">
        <v>1</v>
      </c>
    </row>
    <row r="7" spans="2:4" ht="14.4" thickBot="1">
      <c r="B7" s="312"/>
    </row>
    <row r="8" spans="2:4">
      <c r="B8" s="26" t="s">
        <v>2</v>
      </c>
    </row>
    <row r="9" spans="2:4">
      <c r="B9" s="27" t="s">
        <v>3</v>
      </c>
    </row>
    <row r="10" spans="2:4">
      <c r="B10" s="27" t="s">
        <v>4</v>
      </c>
    </row>
    <row r="11" spans="2:4">
      <c r="B11" s="27" t="s">
        <v>5</v>
      </c>
      <c r="D11" s="22"/>
    </row>
    <row r="12" spans="2:4">
      <c r="B12" s="27" t="s">
        <v>6</v>
      </c>
    </row>
    <row r="13" spans="2:4">
      <c r="B13" s="27" t="s">
        <v>7</v>
      </c>
    </row>
    <row r="14" spans="2:4">
      <c r="B14" s="27" t="s">
        <v>8</v>
      </c>
    </row>
    <row r="15" spans="2:4" ht="14.4" thickBot="1">
      <c r="B15" s="28" t="s">
        <v>9</v>
      </c>
    </row>
  </sheetData>
  <mergeCells count="1">
    <mergeCell ref="B6:B7"/>
  </mergeCells>
  <hyperlinks>
    <hyperlink ref="B8" location="SE.02.01!A1" display="SE.02.01   - Balance Sheet" xr:uid="{3CFAB94E-0427-4388-8BE5-9B954A5134F2}"/>
    <hyperlink ref="B9" location="S.05.01.01!A1" display="S.05.01.01 - Premiums, claims and expenses by line of business" xr:uid="{EF67AC52-7BDA-4A50-982E-6BAEC31D8779}"/>
    <hyperlink ref="B10" location="S.12.01.01!A1" display="S.12.01.01 - Life and Health SLT Technical Provisions " xr:uid="{06BCD414-8531-4222-B167-776FF82714F6}"/>
    <hyperlink ref="B11" location="S.17.01.01!A1" display="S.17.01.01 - Non-Life Technical Provisions " xr:uid="{B44D6585-705B-435E-8C97-966FDF30F9D6}"/>
    <hyperlink ref="B12" location="S19.01.01!A1" display="S.19.01.01 -  Medical expense insurance" xr:uid="{10EB12C6-F4ED-482A-B59B-B0E1A25EB5FA}"/>
    <hyperlink ref="B13" location="S.23.01.01!A1" display="S.23.01.01 - Own funds " xr:uid="{86EC9FB9-DDA2-4A71-8414-35D60FB04043}"/>
    <hyperlink ref="B14" location="S.25.01.01!A1" display="S.25.01.01 - Solvency Capital Requirement - for undertakings on Standard Formula " xr:uid="{D58F169C-B967-4CDE-A486-9CC9C1D4D589}"/>
    <hyperlink ref="B15" location="S.28.01.01!A1" display="S.28.02.01 - Minimum Capital Requirement - Both life and non-life insurance activity " xr:uid="{2DFDCA03-F60C-45E8-AAA6-7F2028BA76AA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&amp;LBijlage SFCR 2018&amp;CPage &amp;P of &amp;N&amp;RQRT 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D91"/>
  <sheetViews>
    <sheetView workbookViewId="0"/>
  </sheetViews>
  <sheetFormatPr defaultColWidth="11.44140625" defaultRowHeight="13.2"/>
  <cols>
    <col min="1" max="1" width="3.109375" customWidth="1"/>
    <col min="2" max="2" width="43.33203125" customWidth="1"/>
    <col min="3" max="3" width="11.109375" customWidth="1"/>
    <col min="4" max="4" width="13.88671875" customWidth="1"/>
  </cols>
  <sheetData>
    <row r="1" spans="1:4" ht="14.1" customHeight="1">
      <c r="A1" s="4"/>
      <c r="B1" s="3"/>
      <c r="C1" s="3"/>
      <c r="D1" s="3"/>
    </row>
    <row r="2" spans="1:4" ht="14.1" customHeight="1">
      <c r="A2" s="4"/>
      <c r="B2" s="3" t="s">
        <v>740</v>
      </c>
      <c r="C2" s="3"/>
      <c r="D2" s="3"/>
    </row>
    <row r="3" spans="1:4" ht="14.1" customHeight="1">
      <c r="B3" s="3"/>
      <c r="C3" s="3"/>
      <c r="D3" s="3"/>
    </row>
    <row r="4" spans="1:4" ht="14.1" customHeight="1">
      <c r="A4" s="4"/>
      <c r="B4" s="3"/>
      <c r="C4" s="3"/>
      <c r="D4" s="3"/>
    </row>
    <row r="5" spans="1:4" ht="14.1" customHeight="1">
      <c r="A5" s="4"/>
      <c r="B5" s="447" t="s">
        <v>741</v>
      </c>
      <c r="C5" s="316"/>
      <c r="D5" s="13"/>
    </row>
    <row r="6" spans="1:4" ht="14.1" customHeight="1">
      <c r="A6" s="4"/>
      <c r="B6" s="14" t="s">
        <v>12</v>
      </c>
      <c r="C6" s="14"/>
      <c r="D6" s="14"/>
    </row>
    <row r="7" spans="1:4" ht="11.1" customHeight="1"/>
    <row r="8" spans="1:4" ht="14.1" customHeight="1">
      <c r="B8" s="2"/>
      <c r="C8" s="10"/>
      <c r="D8" s="15" t="s">
        <v>14</v>
      </c>
    </row>
    <row r="9" spans="1:4" ht="14.1" customHeight="1">
      <c r="B9" s="2"/>
      <c r="C9" s="10"/>
      <c r="D9" s="16" t="s">
        <v>17</v>
      </c>
    </row>
    <row r="10" spans="1:4" ht="14.1" customHeight="1">
      <c r="B10" s="346" t="s">
        <v>20</v>
      </c>
      <c r="C10" s="319"/>
      <c r="D10" s="448"/>
    </row>
    <row r="11" spans="1:4" ht="14.1" customHeight="1">
      <c r="B11" s="5" t="s">
        <v>25</v>
      </c>
      <c r="C11" s="7" t="s">
        <v>26</v>
      </c>
      <c r="D11" s="17"/>
    </row>
    <row r="12" spans="1:4" ht="14.1" customHeight="1">
      <c r="B12" s="5" t="s">
        <v>27</v>
      </c>
      <c r="C12" s="7" t="s">
        <v>28</v>
      </c>
      <c r="D12" s="17"/>
    </row>
    <row r="13" spans="1:4" ht="14.1" customHeight="1">
      <c r="B13" s="5" t="s">
        <v>29</v>
      </c>
      <c r="C13" s="7" t="s">
        <v>30</v>
      </c>
      <c r="D13" s="17"/>
    </row>
    <row r="14" spans="1:4" ht="14.1" customHeight="1">
      <c r="B14" s="5" t="s">
        <v>31</v>
      </c>
      <c r="C14" s="7" t="s">
        <v>32</v>
      </c>
      <c r="D14" s="17"/>
    </row>
    <row r="15" spans="1:4" ht="20.100000000000001" customHeight="1">
      <c r="B15" s="5" t="s">
        <v>33</v>
      </c>
      <c r="C15" s="7" t="s">
        <v>34</v>
      </c>
      <c r="D15" s="18"/>
    </row>
    <row r="16" spans="1:4" ht="14.1" customHeight="1">
      <c r="B16" s="6" t="s">
        <v>35</v>
      </c>
      <c r="C16" s="7" t="s">
        <v>36</v>
      </c>
      <c r="D16" s="17"/>
    </row>
    <row r="17" spans="2:4" ht="14.1" customHeight="1">
      <c r="B17" s="6" t="s">
        <v>37</v>
      </c>
      <c r="C17" s="7" t="s">
        <v>38</v>
      </c>
      <c r="D17" s="17"/>
    </row>
    <row r="18" spans="2:4" ht="14.1" customHeight="1">
      <c r="B18" s="6" t="s">
        <v>39</v>
      </c>
      <c r="C18" s="7" t="s">
        <v>40</v>
      </c>
      <c r="D18" s="18"/>
    </row>
    <row r="19" spans="2:4" ht="14.1" customHeight="1">
      <c r="B19" s="8" t="s">
        <v>41</v>
      </c>
      <c r="C19" s="7" t="s">
        <v>42</v>
      </c>
      <c r="D19" s="17"/>
    </row>
    <row r="20" spans="2:4" ht="14.1" customHeight="1">
      <c r="B20" s="8" t="s">
        <v>43</v>
      </c>
      <c r="C20" s="7" t="s">
        <v>44</v>
      </c>
      <c r="D20" s="17"/>
    </row>
    <row r="21" spans="2:4" ht="14.1" customHeight="1">
      <c r="B21" s="6" t="s">
        <v>45</v>
      </c>
      <c r="C21" s="7" t="s">
        <v>46</v>
      </c>
      <c r="D21" s="18"/>
    </row>
    <row r="22" spans="2:4" ht="14.1" customHeight="1">
      <c r="B22" s="8" t="s">
        <v>47</v>
      </c>
      <c r="C22" s="7" t="s">
        <v>48</v>
      </c>
      <c r="D22" s="17"/>
    </row>
    <row r="23" spans="2:4" ht="14.1" customHeight="1">
      <c r="B23" s="8" t="s">
        <v>49</v>
      </c>
      <c r="C23" s="7" t="s">
        <v>50</v>
      </c>
      <c r="D23" s="17"/>
    </row>
    <row r="24" spans="2:4" ht="14.1" customHeight="1">
      <c r="B24" s="8" t="s">
        <v>51</v>
      </c>
      <c r="C24" s="7" t="s">
        <v>52</v>
      </c>
      <c r="D24" s="17"/>
    </row>
    <row r="25" spans="2:4" ht="14.1" customHeight="1">
      <c r="B25" s="8" t="s">
        <v>53</v>
      </c>
      <c r="C25" s="7" t="s">
        <v>54</v>
      </c>
      <c r="D25" s="17"/>
    </row>
    <row r="26" spans="2:4" ht="14.1" customHeight="1">
      <c r="B26" s="6" t="s">
        <v>55</v>
      </c>
      <c r="C26" s="7" t="s">
        <v>56</v>
      </c>
      <c r="D26" s="17"/>
    </row>
    <row r="27" spans="2:4" ht="14.1" customHeight="1">
      <c r="B27" s="6" t="s">
        <v>57</v>
      </c>
      <c r="C27" s="7" t="s">
        <v>58</v>
      </c>
      <c r="D27" s="17"/>
    </row>
    <row r="28" spans="2:4" ht="14.1" customHeight="1">
      <c r="B28" s="6" t="s">
        <v>59</v>
      </c>
      <c r="C28" s="7" t="s">
        <v>60</v>
      </c>
      <c r="D28" s="17"/>
    </row>
    <row r="29" spans="2:4" ht="14.1" customHeight="1">
      <c r="B29" s="6" t="s">
        <v>61</v>
      </c>
      <c r="C29" s="7" t="s">
        <v>62</v>
      </c>
      <c r="D29" s="17"/>
    </row>
    <row r="30" spans="2:4" ht="14.1" customHeight="1">
      <c r="B30" s="5" t="s">
        <v>63</v>
      </c>
      <c r="C30" s="7" t="s">
        <v>64</v>
      </c>
      <c r="D30" s="17"/>
    </row>
    <row r="31" spans="2:4" ht="14.1" customHeight="1">
      <c r="B31" s="5" t="s">
        <v>65</v>
      </c>
      <c r="C31" s="7" t="s">
        <v>66</v>
      </c>
      <c r="D31" s="18"/>
    </row>
    <row r="32" spans="2:4" ht="14.1" customHeight="1">
      <c r="B32" s="6" t="s">
        <v>67</v>
      </c>
      <c r="C32" s="7" t="s">
        <v>68</v>
      </c>
      <c r="D32" s="17"/>
    </row>
    <row r="33" spans="2:4" ht="14.1" customHeight="1">
      <c r="B33" s="6" t="s">
        <v>69</v>
      </c>
      <c r="C33" s="7" t="s">
        <v>70</v>
      </c>
      <c r="D33" s="17"/>
    </row>
    <row r="34" spans="2:4" ht="14.1" customHeight="1">
      <c r="B34" s="6" t="s">
        <v>71</v>
      </c>
      <c r="C34" s="7" t="s">
        <v>72</v>
      </c>
      <c r="D34" s="17"/>
    </row>
    <row r="35" spans="2:4" ht="14.1" customHeight="1">
      <c r="B35" s="5" t="s">
        <v>73</v>
      </c>
      <c r="C35" s="7" t="s">
        <v>74</v>
      </c>
      <c r="D35" s="18"/>
    </row>
    <row r="36" spans="2:4" ht="14.1" customHeight="1">
      <c r="B36" s="6" t="s">
        <v>75</v>
      </c>
      <c r="C36" s="7" t="s">
        <v>76</v>
      </c>
      <c r="D36" s="18"/>
    </row>
    <row r="37" spans="2:4" ht="14.1" customHeight="1">
      <c r="B37" s="8" t="s">
        <v>77</v>
      </c>
      <c r="C37" s="7" t="s">
        <v>78</v>
      </c>
      <c r="D37" s="17"/>
    </row>
    <row r="38" spans="2:4" ht="14.1" customHeight="1">
      <c r="B38" s="8" t="s">
        <v>79</v>
      </c>
      <c r="C38" s="7" t="s">
        <v>80</v>
      </c>
      <c r="D38" s="17"/>
    </row>
    <row r="39" spans="2:4" ht="20.100000000000001" customHeight="1">
      <c r="B39" s="6" t="s">
        <v>81</v>
      </c>
      <c r="C39" s="7" t="s">
        <v>82</v>
      </c>
      <c r="D39" s="18"/>
    </row>
    <row r="40" spans="2:4" ht="14.1" customHeight="1">
      <c r="B40" s="6" t="s">
        <v>83</v>
      </c>
      <c r="C40" s="7" t="s">
        <v>84</v>
      </c>
      <c r="D40" s="17"/>
    </row>
    <row r="41" spans="2:4" ht="14.1" customHeight="1">
      <c r="B41" s="6" t="s">
        <v>85</v>
      </c>
      <c r="C41" s="7" t="s">
        <v>86</v>
      </c>
      <c r="D41" s="17"/>
    </row>
    <row r="42" spans="2:4" ht="14.1" customHeight="1">
      <c r="B42" s="6" t="s">
        <v>87</v>
      </c>
      <c r="C42" s="7" t="s">
        <v>88</v>
      </c>
      <c r="D42" s="17"/>
    </row>
    <row r="43" spans="2:4" ht="14.1" customHeight="1">
      <c r="B43" s="5" t="s">
        <v>89</v>
      </c>
      <c r="C43" s="7" t="s">
        <v>90</v>
      </c>
      <c r="D43" s="17"/>
    </row>
    <row r="44" spans="2:4" ht="14.1" customHeight="1">
      <c r="B44" s="5" t="s">
        <v>91</v>
      </c>
      <c r="C44" s="7" t="s">
        <v>92</v>
      </c>
      <c r="D44" s="17"/>
    </row>
    <row r="45" spans="2:4" ht="14.1" customHeight="1">
      <c r="B45" s="5" t="s">
        <v>93</v>
      </c>
      <c r="C45" s="7" t="s">
        <v>94</v>
      </c>
      <c r="D45" s="17"/>
    </row>
    <row r="46" spans="2:4" ht="14.1" customHeight="1">
      <c r="B46" s="5" t="s">
        <v>95</v>
      </c>
      <c r="C46" s="7" t="s">
        <v>96</v>
      </c>
      <c r="D46" s="17"/>
    </row>
    <row r="47" spans="2:4" ht="14.1" customHeight="1">
      <c r="B47" s="5" t="s">
        <v>97</v>
      </c>
      <c r="C47" s="7" t="s">
        <v>98</v>
      </c>
      <c r="D47" s="17"/>
    </row>
    <row r="48" spans="2:4" ht="20.100000000000001" customHeight="1">
      <c r="B48" s="5" t="s">
        <v>99</v>
      </c>
      <c r="C48" s="7" t="s">
        <v>100</v>
      </c>
      <c r="D48" s="17"/>
    </row>
    <row r="49" spans="2:4" ht="14.1" customHeight="1">
      <c r="B49" s="5" t="s">
        <v>101</v>
      </c>
      <c r="C49" s="7" t="s">
        <v>102</v>
      </c>
      <c r="D49" s="17"/>
    </row>
    <row r="50" spans="2:4" ht="14.1" customHeight="1">
      <c r="B50" s="5" t="s">
        <v>103</v>
      </c>
      <c r="C50" s="7" t="s">
        <v>104</v>
      </c>
      <c r="D50" s="17"/>
    </row>
    <row r="51" spans="2:4" ht="14.1" customHeight="1">
      <c r="B51" s="1" t="s">
        <v>105</v>
      </c>
      <c r="C51" s="7" t="s">
        <v>106</v>
      </c>
      <c r="D51" s="18"/>
    </row>
    <row r="52" spans="2:4" ht="14.1" customHeight="1">
      <c r="B52" s="346" t="s">
        <v>107</v>
      </c>
      <c r="C52" s="319"/>
      <c r="D52" s="449"/>
    </row>
    <row r="53" spans="2:4" ht="14.1" customHeight="1">
      <c r="B53" s="5" t="s">
        <v>742</v>
      </c>
      <c r="C53" s="7" t="s">
        <v>109</v>
      </c>
      <c r="D53" s="19"/>
    </row>
    <row r="54" spans="2:4" ht="14.1" customHeight="1">
      <c r="B54" s="6" t="s">
        <v>743</v>
      </c>
      <c r="C54" s="7" t="s">
        <v>111</v>
      </c>
      <c r="D54" s="19"/>
    </row>
    <row r="55" spans="2:4" ht="14.1" customHeight="1">
      <c r="B55" s="8" t="s">
        <v>744</v>
      </c>
      <c r="C55" s="7" t="s">
        <v>113</v>
      </c>
      <c r="D55" s="20"/>
    </row>
    <row r="56" spans="2:4" ht="14.1" customHeight="1">
      <c r="B56" s="8" t="s">
        <v>114</v>
      </c>
      <c r="C56" s="7" t="s">
        <v>115</v>
      </c>
      <c r="D56" s="20"/>
    </row>
    <row r="57" spans="2:4" ht="14.1" customHeight="1">
      <c r="B57" s="8" t="s">
        <v>116</v>
      </c>
      <c r="C57" s="7" t="s">
        <v>117</v>
      </c>
      <c r="D57" s="20"/>
    </row>
    <row r="58" spans="2:4" ht="14.1" customHeight="1">
      <c r="B58" s="6" t="s">
        <v>118</v>
      </c>
      <c r="C58" s="7" t="s">
        <v>119</v>
      </c>
      <c r="D58" s="19"/>
    </row>
    <row r="59" spans="2:4" ht="14.1" customHeight="1">
      <c r="B59" s="8" t="s">
        <v>744</v>
      </c>
      <c r="C59" s="7" t="s">
        <v>120</v>
      </c>
      <c r="D59" s="20"/>
    </row>
    <row r="60" spans="2:4" ht="14.1" customHeight="1">
      <c r="B60" s="8" t="s">
        <v>114</v>
      </c>
      <c r="C60" s="7" t="s">
        <v>121</v>
      </c>
      <c r="D60" s="20"/>
    </row>
    <row r="61" spans="2:4" ht="14.1" customHeight="1">
      <c r="B61" s="8" t="s">
        <v>116</v>
      </c>
      <c r="C61" s="7" t="s">
        <v>122</v>
      </c>
      <c r="D61" s="20"/>
    </row>
    <row r="62" spans="2:4" ht="20.100000000000001" customHeight="1">
      <c r="B62" s="5" t="s">
        <v>123</v>
      </c>
      <c r="C62" s="7" t="s">
        <v>124</v>
      </c>
      <c r="D62" s="19"/>
    </row>
    <row r="63" spans="2:4" ht="14.1" customHeight="1">
      <c r="B63" s="6" t="s">
        <v>125</v>
      </c>
      <c r="C63" s="7" t="s">
        <v>126</v>
      </c>
      <c r="D63" s="19"/>
    </row>
    <row r="64" spans="2:4" ht="14.1" customHeight="1">
      <c r="B64" s="8" t="s">
        <v>744</v>
      </c>
      <c r="C64" s="7" t="s">
        <v>127</v>
      </c>
      <c r="D64" s="20"/>
    </row>
    <row r="65" spans="2:4" ht="14.1" customHeight="1">
      <c r="B65" s="8" t="s">
        <v>114</v>
      </c>
      <c r="C65" s="7" t="s">
        <v>128</v>
      </c>
      <c r="D65" s="20"/>
    </row>
    <row r="66" spans="2:4" ht="14.1" customHeight="1">
      <c r="B66" s="8" t="s">
        <v>116</v>
      </c>
      <c r="C66" s="7" t="s">
        <v>129</v>
      </c>
      <c r="D66" s="20"/>
    </row>
    <row r="67" spans="2:4" ht="20.100000000000001" customHeight="1">
      <c r="B67" s="6" t="s">
        <v>745</v>
      </c>
      <c r="C67" s="7" t="s">
        <v>131</v>
      </c>
      <c r="D67" s="19"/>
    </row>
    <row r="68" spans="2:4" ht="14.1" customHeight="1">
      <c r="B68" s="8" t="s">
        <v>744</v>
      </c>
      <c r="C68" s="7" t="s">
        <v>132</v>
      </c>
      <c r="D68" s="20"/>
    </row>
    <row r="69" spans="2:4" ht="14.1" customHeight="1">
      <c r="B69" s="8" t="s">
        <v>114</v>
      </c>
      <c r="C69" s="7" t="s">
        <v>133</v>
      </c>
      <c r="D69" s="20"/>
    </row>
    <row r="70" spans="2:4" ht="14.1" customHeight="1">
      <c r="B70" s="8" t="s">
        <v>116</v>
      </c>
      <c r="C70" s="7" t="s">
        <v>134</v>
      </c>
      <c r="D70" s="20"/>
    </row>
    <row r="71" spans="2:4" ht="14.1" customHeight="1">
      <c r="B71" s="5" t="s">
        <v>746</v>
      </c>
      <c r="C71" s="7" t="s">
        <v>136</v>
      </c>
      <c r="D71" s="19"/>
    </row>
    <row r="72" spans="2:4" ht="14.1" customHeight="1">
      <c r="B72" s="6" t="s">
        <v>744</v>
      </c>
      <c r="C72" s="7" t="s">
        <v>137</v>
      </c>
      <c r="D72" s="20"/>
    </row>
    <row r="73" spans="2:4" ht="14.1" customHeight="1">
      <c r="B73" s="6" t="s">
        <v>114</v>
      </c>
      <c r="C73" s="7" t="s">
        <v>138</v>
      </c>
      <c r="D73" s="20"/>
    </row>
    <row r="74" spans="2:4" ht="14.1" customHeight="1">
      <c r="B74" s="6" t="s">
        <v>116</v>
      </c>
      <c r="C74" s="7" t="s">
        <v>139</v>
      </c>
      <c r="D74" s="20"/>
    </row>
    <row r="75" spans="2:4" ht="14.1" customHeight="1">
      <c r="B75" s="5" t="s">
        <v>142</v>
      </c>
      <c r="C75" s="7" t="s">
        <v>143</v>
      </c>
      <c r="D75" s="20"/>
    </row>
    <row r="76" spans="2:4" ht="14.1" customHeight="1">
      <c r="B76" s="5" t="s">
        <v>144</v>
      </c>
      <c r="C76" s="7" t="s">
        <v>145</v>
      </c>
      <c r="D76" s="20"/>
    </row>
    <row r="77" spans="2:4" ht="14.1" customHeight="1">
      <c r="B77" s="5" t="s">
        <v>146</v>
      </c>
      <c r="C77" s="7" t="s">
        <v>147</v>
      </c>
      <c r="D77" s="20"/>
    </row>
    <row r="78" spans="2:4" ht="14.1" customHeight="1">
      <c r="B78" s="5" t="s">
        <v>148</v>
      </c>
      <c r="C78" s="7" t="s">
        <v>149</v>
      </c>
      <c r="D78" s="20"/>
    </row>
    <row r="79" spans="2:4" ht="14.1" customHeight="1">
      <c r="B79" s="5" t="s">
        <v>150</v>
      </c>
      <c r="C79" s="7" t="s">
        <v>151</v>
      </c>
      <c r="D79" s="20"/>
    </row>
    <row r="80" spans="2:4" ht="14.1" customHeight="1">
      <c r="B80" s="5" t="s">
        <v>57</v>
      </c>
      <c r="C80" s="7" t="s">
        <v>152</v>
      </c>
      <c r="D80" s="20"/>
    </row>
    <row r="81" spans="2:4" ht="14.1" customHeight="1">
      <c r="B81" s="5" t="s">
        <v>153</v>
      </c>
      <c r="C81" s="7" t="s">
        <v>154</v>
      </c>
      <c r="D81" s="20"/>
    </row>
    <row r="82" spans="2:4" ht="14.1" customHeight="1">
      <c r="B82" s="5" t="s">
        <v>161</v>
      </c>
      <c r="C82" s="7" t="s">
        <v>162</v>
      </c>
      <c r="D82" s="20"/>
    </row>
    <row r="83" spans="2:4" ht="14.1" customHeight="1">
      <c r="B83" s="5" t="s">
        <v>173</v>
      </c>
      <c r="C83" s="7" t="s">
        <v>174</v>
      </c>
      <c r="D83" s="20"/>
    </row>
    <row r="84" spans="2:4" ht="14.1" customHeight="1">
      <c r="B84" s="5" t="s">
        <v>175</v>
      </c>
      <c r="C84" s="7" t="s">
        <v>176</v>
      </c>
      <c r="D84" s="20"/>
    </row>
    <row r="85" spans="2:4" ht="14.1" customHeight="1">
      <c r="B85" s="5" t="s">
        <v>177</v>
      </c>
      <c r="C85" s="7" t="s">
        <v>178</v>
      </c>
      <c r="D85" s="20"/>
    </row>
    <row r="86" spans="2:4" ht="14.1" customHeight="1">
      <c r="B86" s="5" t="s">
        <v>179</v>
      </c>
      <c r="C86" s="7" t="s">
        <v>180</v>
      </c>
      <c r="D86" s="19"/>
    </row>
    <row r="87" spans="2:4" ht="14.1" customHeight="1">
      <c r="B87" s="6" t="s">
        <v>747</v>
      </c>
      <c r="C87" s="7" t="s">
        <v>194</v>
      </c>
      <c r="D87" s="20"/>
    </row>
    <row r="88" spans="2:4" ht="14.1" customHeight="1">
      <c r="B88" s="6" t="s">
        <v>748</v>
      </c>
      <c r="C88" s="7" t="s">
        <v>196</v>
      </c>
      <c r="D88" s="20"/>
    </row>
    <row r="89" spans="2:4" ht="14.1" customHeight="1">
      <c r="B89" s="5" t="s">
        <v>197</v>
      </c>
      <c r="C89" s="7" t="s">
        <v>198</v>
      </c>
      <c r="D89" s="20"/>
    </row>
    <row r="90" spans="2:4" ht="14.1" customHeight="1">
      <c r="B90" s="1" t="s">
        <v>199</v>
      </c>
      <c r="C90" s="7" t="s">
        <v>200</v>
      </c>
      <c r="D90" s="19"/>
    </row>
    <row r="91" spans="2:4" ht="14.1" customHeight="1">
      <c r="B91" s="9" t="s">
        <v>201</v>
      </c>
      <c r="C91" s="11" t="s">
        <v>202</v>
      </c>
      <c r="D91" s="12"/>
    </row>
  </sheetData>
  <mergeCells count="3">
    <mergeCell ref="B5:C5"/>
    <mergeCell ref="B10:D10"/>
    <mergeCell ref="B52:D52"/>
  </mergeCell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"/>
  <sheetViews>
    <sheetView workbookViewId="0"/>
  </sheetViews>
  <sheetFormatPr defaultColWidth="11.44140625" defaultRowHeight="13.2"/>
  <sheetData>
    <row r="1" spans="1:3">
      <c r="A1" t="s">
        <v>741</v>
      </c>
      <c r="B1" t="s">
        <v>749</v>
      </c>
      <c r="C1" t="s">
        <v>750</v>
      </c>
    </row>
  </sheetData>
  <sheetProtection algorithmName="SHA-512" hashValue="oUIGkU59f9lhWD/kAZeKMfeYeK6mlfcefRmp6waDbOiYrE1HOBXrjPqH5oq/C9znU8aOIlxckW50TFAbqVn1Xg==" saltValue="oYzWP56t3qmuvPlw7RSbdw==" spinCount="100000"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A7CD6-09AE-4ACA-830F-526BFB09D155}">
  <sheetPr>
    <tabColor rgb="FF00B050"/>
    <outlinePr summaryBelow="0" summaryRight="0"/>
    <pageSetUpPr fitToPage="1"/>
  </sheetPr>
  <dimension ref="A1:F113"/>
  <sheetViews>
    <sheetView workbookViewId="0"/>
  </sheetViews>
  <sheetFormatPr defaultColWidth="11.44140625" defaultRowHeight="13.2"/>
  <cols>
    <col min="1" max="1" width="3.33203125" customWidth="1"/>
    <col min="2" max="2" width="64.6640625" customWidth="1"/>
    <col min="3" max="3" width="11.109375" customWidth="1"/>
    <col min="4" max="6" width="22.109375" customWidth="1"/>
  </cols>
  <sheetData>
    <row r="1" spans="1:6" ht="14.1" customHeight="1">
      <c r="A1" s="82"/>
      <c r="B1" s="82"/>
      <c r="C1" s="82"/>
      <c r="D1" s="82"/>
      <c r="E1" s="82"/>
      <c r="F1" s="82"/>
    </row>
    <row r="2" spans="1:6" ht="14.1" customHeight="1">
      <c r="A2" s="82"/>
      <c r="B2" s="82" t="s">
        <v>10</v>
      </c>
      <c r="C2" s="82"/>
      <c r="D2" s="82"/>
      <c r="E2" s="82"/>
      <c r="F2" s="82"/>
    </row>
    <row r="3" spans="1:6" ht="14.1" customHeight="1">
      <c r="A3" s="82"/>
      <c r="B3" s="315"/>
      <c r="C3" s="316"/>
      <c r="D3" s="316"/>
      <c r="E3" s="316"/>
      <c r="F3" s="317"/>
    </row>
    <row r="4" spans="1:6" ht="14.1" customHeight="1">
      <c r="A4" s="82"/>
      <c r="B4" s="315" t="s">
        <v>11</v>
      </c>
      <c r="C4" s="316"/>
      <c r="D4" s="316"/>
      <c r="E4" s="316"/>
      <c r="F4" s="317"/>
    </row>
    <row r="5" spans="1:6" ht="14.1" customHeight="1">
      <c r="A5" s="82"/>
      <c r="B5" s="315"/>
      <c r="C5" s="316"/>
      <c r="D5" s="316"/>
      <c r="E5" s="316"/>
      <c r="F5" s="317"/>
    </row>
    <row r="6" spans="1:6" ht="14.1" customHeight="1" thickBot="1">
      <c r="A6" s="82"/>
      <c r="B6" s="4"/>
      <c r="C6" s="82"/>
      <c r="D6" s="82"/>
      <c r="E6" s="82"/>
      <c r="F6" s="82"/>
    </row>
    <row r="7" spans="1:6" ht="14.1" customHeight="1" thickBot="1">
      <c r="A7" s="303"/>
      <c r="B7" s="318" t="s">
        <v>12</v>
      </c>
      <c r="C7" s="319"/>
      <c r="D7" s="319"/>
      <c r="E7" s="319"/>
      <c r="F7" s="320"/>
    </row>
    <row r="8" spans="1:6" ht="14.1" customHeight="1">
      <c r="A8" s="82"/>
      <c r="B8" s="321"/>
      <c r="C8" s="319"/>
      <c r="D8" s="319"/>
      <c r="E8" s="319"/>
      <c r="F8" s="321"/>
    </row>
    <row r="9" spans="1:6" ht="14.1" customHeight="1">
      <c r="A9" s="82"/>
      <c r="B9" s="304" t="s">
        <v>13</v>
      </c>
      <c r="C9" s="305"/>
      <c r="D9" s="305"/>
      <c r="E9" s="305"/>
      <c r="F9" s="114"/>
    </row>
    <row r="10" spans="1:6" ht="14.1" customHeight="1">
      <c r="A10" s="82"/>
      <c r="B10" s="322"/>
      <c r="C10" s="316"/>
      <c r="D10" s="316"/>
      <c r="E10" s="316"/>
      <c r="F10" s="323"/>
    </row>
    <row r="11" spans="1:6" ht="14.1" customHeight="1">
      <c r="A11" s="82"/>
      <c r="B11" s="82"/>
      <c r="C11" s="82"/>
      <c r="D11" s="82"/>
      <c r="E11" s="82"/>
      <c r="F11" s="82"/>
    </row>
    <row r="12" spans="1:6" ht="14.1" customHeight="1" thickBot="1">
      <c r="A12" s="82"/>
      <c r="B12" s="82"/>
      <c r="C12" s="82"/>
      <c r="D12" s="82"/>
      <c r="E12" s="82"/>
      <c r="F12" s="82"/>
    </row>
    <row r="13" spans="1:6" ht="14.1" customHeight="1">
      <c r="A13" s="82"/>
      <c r="B13" s="2"/>
      <c r="C13" s="10"/>
      <c r="D13" s="119" t="s">
        <v>14</v>
      </c>
      <c r="E13" s="120" t="s">
        <v>15</v>
      </c>
      <c r="F13" s="121" t="s">
        <v>16</v>
      </c>
    </row>
    <row r="14" spans="1:6" ht="14.1" customHeight="1" thickBot="1">
      <c r="A14" s="82"/>
      <c r="B14" s="2"/>
      <c r="C14" s="10"/>
      <c r="D14" s="306" t="s">
        <v>17</v>
      </c>
      <c r="E14" s="7" t="s">
        <v>18</v>
      </c>
      <c r="F14" s="183" t="s">
        <v>19</v>
      </c>
    </row>
    <row r="15" spans="1:6" ht="14.1" customHeight="1">
      <c r="A15" s="303"/>
      <c r="B15" s="313" t="s">
        <v>20</v>
      </c>
      <c r="C15" s="314"/>
      <c r="D15" s="137"/>
      <c r="E15" s="137"/>
      <c r="F15" s="155"/>
    </row>
    <row r="16" spans="1:6" ht="14.1" customHeight="1">
      <c r="A16" s="303"/>
      <c r="B16" s="5" t="s">
        <v>21</v>
      </c>
      <c r="C16" s="7" t="s">
        <v>22</v>
      </c>
      <c r="D16" s="137"/>
      <c r="E16" s="136"/>
      <c r="F16" s="155"/>
    </row>
    <row r="17" spans="1:6" ht="14.1" customHeight="1">
      <c r="A17" s="303"/>
      <c r="B17" s="5" t="s">
        <v>23</v>
      </c>
      <c r="C17" s="7" t="s">
        <v>24</v>
      </c>
      <c r="D17" s="137"/>
      <c r="E17" s="136"/>
      <c r="F17" s="155"/>
    </row>
    <row r="18" spans="1:6" ht="14.1" customHeight="1">
      <c r="A18" s="303"/>
      <c r="B18" s="5" t="s">
        <v>25</v>
      </c>
      <c r="C18" s="7" t="s">
        <v>26</v>
      </c>
      <c r="D18" s="136"/>
      <c r="E18" s="136">
        <v>3107564.7600000026</v>
      </c>
      <c r="F18" s="307"/>
    </row>
    <row r="19" spans="1:6" ht="14.1" customHeight="1">
      <c r="A19" s="303"/>
      <c r="B19" s="5" t="s">
        <v>27</v>
      </c>
      <c r="C19" s="7" t="s">
        <v>28</v>
      </c>
      <c r="D19" s="136"/>
      <c r="E19" s="136"/>
      <c r="F19" s="307"/>
    </row>
    <row r="20" spans="1:6" ht="14.1" customHeight="1">
      <c r="A20" s="303"/>
      <c r="B20" s="5" t="s">
        <v>29</v>
      </c>
      <c r="C20" s="7" t="s">
        <v>30</v>
      </c>
      <c r="D20" s="136"/>
      <c r="E20" s="136"/>
      <c r="F20" s="307"/>
    </row>
    <row r="21" spans="1:6" ht="14.1" customHeight="1">
      <c r="A21" s="303"/>
      <c r="B21" s="5" t="s">
        <v>31</v>
      </c>
      <c r="C21" s="7" t="s">
        <v>32</v>
      </c>
      <c r="D21" s="136">
        <v>3683105.9000000008</v>
      </c>
      <c r="E21" s="136">
        <v>3683105.9000000008</v>
      </c>
      <c r="F21" s="307"/>
    </row>
    <row r="22" spans="1:6" ht="14.1" customHeight="1">
      <c r="A22" s="303"/>
      <c r="B22" s="5" t="s">
        <v>33</v>
      </c>
      <c r="C22" s="7" t="s">
        <v>34</v>
      </c>
      <c r="D22" s="138">
        <f>D23+D24+D25+D28+D33+D34+D35+D36</f>
        <v>1081014412.3149862</v>
      </c>
      <c r="E22" s="138">
        <f>E23+E24+E25+E28+E33+E34+E35+E36</f>
        <v>1056751739.7800001</v>
      </c>
      <c r="F22" s="139">
        <f>F23+F24+F25+F28+F33+F34+F35+F36</f>
        <v>0</v>
      </c>
    </row>
    <row r="23" spans="1:6" ht="14.1" customHeight="1">
      <c r="A23" s="303"/>
      <c r="B23" s="308" t="s">
        <v>35</v>
      </c>
      <c r="C23" s="7" t="s">
        <v>36</v>
      </c>
      <c r="D23" s="136"/>
      <c r="E23" s="136"/>
      <c r="F23" s="307"/>
    </row>
    <row r="24" spans="1:6" ht="14.1" customHeight="1">
      <c r="A24" s="303"/>
      <c r="B24" s="308" t="s">
        <v>37</v>
      </c>
      <c r="C24" s="7" t="s">
        <v>38</v>
      </c>
      <c r="D24" s="136"/>
      <c r="E24" s="136"/>
      <c r="F24" s="307"/>
    </row>
    <row r="25" spans="1:6" ht="14.1" customHeight="1">
      <c r="A25" s="303"/>
      <c r="B25" s="308" t="s">
        <v>39</v>
      </c>
      <c r="C25" s="7" t="s">
        <v>40</v>
      </c>
      <c r="D25" s="138">
        <f>D26+D27</f>
        <v>3251643.2</v>
      </c>
      <c r="E25" s="138">
        <f>E26+E27</f>
        <v>3169894.790000001</v>
      </c>
      <c r="F25" s="139">
        <f>F26+F27</f>
        <v>0</v>
      </c>
    </row>
    <row r="26" spans="1:6" ht="14.1" customHeight="1">
      <c r="A26" s="303"/>
      <c r="B26" s="185" t="s">
        <v>41</v>
      </c>
      <c r="C26" s="7" t="s">
        <v>42</v>
      </c>
      <c r="D26" s="136">
        <v>1588779.2000000002</v>
      </c>
      <c r="E26" s="136">
        <v>1530368.2000000002</v>
      </c>
      <c r="F26" s="307"/>
    </row>
    <row r="27" spans="1:6" ht="14.1" customHeight="1">
      <c r="A27" s="303"/>
      <c r="B27" s="185" t="s">
        <v>43</v>
      </c>
      <c r="C27" s="7" t="s">
        <v>44</v>
      </c>
      <c r="D27" s="136">
        <v>1662864.0000000002</v>
      </c>
      <c r="E27" s="136">
        <v>1639526.590000001</v>
      </c>
      <c r="F27" s="307"/>
    </row>
    <row r="28" spans="1:6" ht="14.1" customHeight="1">
      <c r="A28" s="303"/>
      <c r="B28" s="308" t="s">
        <v>45</v>
      </c>
      <c r="C28" s="7" t="s">
        <v>46</v>
      </c>
      <c r="D28" s="138">
        <f>D29+D30+D31+D32</f>
        <v>595486906.29954624</v>
      </c>
      <c r="E28" s="138">
        <f>E29+E30+E31+E32</f>
        <v>607144786.97000003</v>
      </c>
      <c r="F28" s="139">
        <f>F29+F30+F31+F32</f>
        <v>0</v>
      </c>
    </row>
    <row r="29" spans="1:6" ht="14.1" customHeight="1">
      <c r="A29" s="303"/>
      <c r="B29" s="185" t="s">
        <v>47</v>
      </c>
      <c r="C29" s="7" t="s">
        <v>48</v>
      </c>
      <c r="D29" s="136">
        <v>170905384.02525741</v>
      </c>
      <c r="E29" s="136">
        <v>174760165.0234369</v>
      </c>
      <c r="F29" s="307"/>
    </row>
    <row r="30" spans="1:6" ht="14.1" customHeight="1">
      <c r="A30" s="303"/>
      <c r="B30" s="185" t="s">
        <v>49</v>
      </c>
      <c r="C30" s="7" t="s">
        <v>50</v>
      </c>
      <c r="D30" s="136">
        <v>350082252.55045325</v>
      </c>
      <c r="E30" s="136">
        <v>362384621.94656318</v>
      </c>
      <c r="F30" s="307"/>
    </row>
    <row r="31" spans="1:6" ht="14.1" customHeight="1">
      <c r="A31" s="303"/>
      <c r="B31" s="185" t="s">
        <v>51</v>
      </c>
      <c r="C31" s="7" t="s">
        <v>52</v>
      </c>
      <c r="D31" s="136">
        <v>74499269.723835632</v>
      </c>
      <c r="E31" s="136">
        <v>70000000.00000003</v>
      </c>
      <c r="F31" s="307"/>
    </row>
    <row r="32" spans="1:6" ht="14.1" customHeight="1">
      <c r="A32" s="303"/>
      <c r="B32" s="185" t="s">
        <v>53</v>
      </c>
      <c r="C32" s="7" t="s">
        <v>54</v>
      </c>
      <c r="D32" s="136"/>
      <c r="E32" s="136"/>
      <c r="F32" s="307"/>
    </row>
    <row r="33" spans="1:6" ht="14.1" customHeight="1">
      <c r="A33" s="303"/>
      <c r="B33" s="308" t="s">
        <v>55</v>
      </c>
      <c r="C33" s="7" t="s">
        <v>56</v>
      </c>
      <c r="D33" s="136">
        <v>438938475.94544005</v>
      </c>
      <c r="E33" s="136">
        <v>403426314.11000013</v>
      </c>
      <c r="F33" s="307"/>
    </row>
    <row r="34" spans="1:6" ht="14.1" customHeight="1">
      <c r="A34" s="303"/>
      <c r="B34" s="308" t="s">
        <v>57</v>
      </c>
      <c r="C34" s="7" t="s">
        <v>58</v>
      </c>
      <c r="D34" s="136"/>
      <c r="E34" s="136"/>
      <c r="F34" s="307"/>
    </row>
    <row r="35" spans="1:6" ht="14.1" customHeight="1">
      <c r="A35" s="303"/>
      <c r="B35" s="308" t="s">
        <v>59</v>
      </c>
      <c r="C35" s="7" t="s">
        <v>60</v>
      </c>
      <c r="D35" s="136">
        <v>43337386.870000005</v>
      </c>
      <c r="E35" s="136">
        <v>43010743.910000004</v>
      </c>
      <c r="F35" s="307"/>
    </row>
    <row r="36" spans="1:6" ht="14.1" customHeight="1">
      <c r="A36" s="303"/>
      <c r="B36" s="308" t="s">
        <v>61</v>
      </c>
      <c r="C36" s="7" t="s">
        <v>62</v>
      </c>
      <c r="D36" s="136"/>
      <c r="E36" s="136"/>
      <c r="F36" s="307"/>
    </row>
    <row r="37" spans="1:6" ht="14.1" customHeight="1">
      <c r="A37" s="303"/>
      <c r="B37" s="5" t="s">
        <v>63</v>
      </c>
      <c r="C37" s="7" t="s">
        <v>64</v>
      </c>
      <c r="D37" s="136"/>
      <c r="E37" s="136"/>
      <c r="F37" s="307"/>
    </row>
    <row r="38" spans="1:6" ht="14.1" customHeight="1">
      <c r="A38" s="303"/>
      <c r="B38" s="5" t="s">
        <v>65</v>
      </c>
      <c r="C38" s="7" t="s">
        <v>66</v>
      </c>
      <c r="D38" s="138">
        <f>D39+D40+D41</f>
        <v>35350265.890000008</v>
      </c>
      <c r="E38" s="138">
        <f>E39+E40+E41</f>
        <v>34951207.610000007</v>
      </c>
      <c r="F38" s="139">
        <f>F39+F40+F41</f>
        <v>0</v>
      </c>
    </row>
    <row r="39" spans="1:6" ht="14.1" customHeight="1">
      <c r="A39" s="303"/>
      <c r="B39" s="308" t="s">
        <v>67</v>
      </c>
      <c r="C39" s="7" t="s">
        <v>68</v>
      </c>
      <c r="D39" s="136"/>
      <c r="E39" s="136"/>
      <c r="F39" s="307"/>
    </row>
    <row r="40" spans="1:6" ht="14.1" customHeight="1">
      <c r="A40" s="303"/>
      <c r="B40" s="308" t="s">
        <v>69</v>
      </c>
      <c r="C40" s="7" t="s">
        <v>70</v>
      </c>
      <c r="D40" s="136"/>
      <c r="E40" s="136"/>
      <c r="F40" s="307"/>
    </row>
    <row r="41" spans="1:6" ht="14.1" customHeight="1">
      <c r="A41" s="303"/>
      <c r="B41" s="308" t="s">
        <v>71</v>
      </c>
      <c r="C41" s="7" t="s">
        <v>72</v>
      </c>
      <c r="D41" s="136">
        <v>35350265.890000008</v>
      </c>
      <c r="E41" s="136">
        <v>34951207.610000007</v>
      </c>
      <c r="F41" s="307"/>
    </row>
    <row r="42" spans="1:6" ht="14.1" customHeight="1">
      <c r="A42" s="303"/>
      <c r="B42" s="5" t="s">
        <v>73</v>
      </c>
      <c r="C42" s="7" t="s">
        <v>74</v>
      </c>
      <c r="D42" s="138">
        <f>D43+D46+D49</f>
        <v>0</v>
      </c>
      <c r="E42" s="138">
        <f>E43+E46+E49</f>
        <v>0</v>
      </c>
      <c r="F42" s="307"/>
    </row>
    <row r="43" spans="1:6" ht="14.1" customHeight="1">
      <c r="A43" s="303"/>
      <c r="B43" s="308" t="s">
        <v>75</v>
      </c>
      <c r="C43" s="7" t="s">
        <v>76</v>
      </c>
      <c r="D43" s="138">
        <f>D44+D45</f>
        <v>0</v>
      </c>
      <c r="E43" s="138">
        <f>E44+E45</f>
        <v>0</v>
      </c>
      <c r="F43" s="155"/>
    </row>
    <row r="44" spans="1:6" ht="14.1" customHeight="1">
      <c r="A44" s="303"/>
      <c r="B44" s="185" t="s">
        <v>77</v>
      </c>
      <c r="C44" s="7" t="s">
        <v>78</v>
      </c>
      <c r="D44" s="136"/>
      <c r="E44" s="136"/>
      <c r="F44" s="155"/>
    </row>
    <row r="45" spans="1:6" ht="14.1" customHeight="1">
      <c r="A45" s="303"/>
      <c r="B45" s="185" t="s">
        <v>79</v>
      </c>
      <c r="C45" s="7" t="s">
        <v>80</v>
      </c>
      <c r="D45" s="136"/>
      <c r="E45" s="136"/>
      <c r="F45" s="155"/>
    </row>
    <row r="46" spans="1:6" ht="14.1" customHeight="1">
      <c r="A46" s="303"/>
      <c r="B46" s="308" t="s">
        <v>81</v>
      </c>
      <c r="C46" s="7" t="s">
        <v>82</v>
      </c>
      <c r="D46" s="138">
        <f>D47+D48</f>
        <v>0</v>
      </c>
      <c r="E46" s="138">
        <f>E47+E48</f>
        <v>0</v>
      </c>
      <c r="F46" s="155"/>
    </row>
    <row r="47" spans="1:6" ht="14.1" customHeight="1">
      <c r="A47" s="303"/>
      <c r="B47" s="185" t="s">
        <v>83</v>
      </c>
      <c r="C47" s="7" t="s">
        <v>84</v>
      </c>
      <c r="D47" s="136"/>
      <c r="E47" s="136"/>
      <c r="F47" s="155"/>
    </row>
    <row r="48" spans="1:6" ht="14.1" customHeight="1">
      <c r="A48" s="303"/>
      <c r="B48" s="185" t="s">
        <v>85</v>
      </c>
      <c r="C48" s="7" t="s">
        <v>86</v>
      </c>
      <c r="D48" s="136"/>
      <c r="E48" s="136"/>
      <c r="F48" s="155"/>
    </row>
    <row r="49" spans="1:6" ht="14.1" customHeight="1">
      <c r="A49" s="303"/>
      <c r="B49" s="308" t="s">
        <v>87</v>
      </c>
      <c r="C49" s="7" t="s">
        <v>88</v>
      </c>
      <c r="D49" s="136"/>
      <c r="E49" s="136"/>
      <c r="F49" s="155"/>
    </row>
    <row r="50" spans="1:6" ht="14.1" customHeight="1">
      <c r="A50" s="303"/>
      <c r="B50" s="5" t="s">
        <v>89</v>
      </c>
      <c r="C50" s="7" t="s">
        <v>90</v>
      </c>
      <c r="D50" s="136"/>
      <c r="E50" s="136"/>
      <c r="F50" s="307"/>
    </row>
    <row r="51" spans="1:6" ht="14.1" customHeight="1">
      <c r="A51" s="303"/>
      <c r="B51" s="5" t="s">
        <v>91</v>
      </c>
      <c r="C51" s="7" t="s">
        <v>92</v>
      </c>
      <c r="D51" s="136">
        <v>33742144.330000006</v>
      </c>
      <c r="E51" s="136">
        <v>33742144.330000006</v>
      </c>
      <c r="F51" s="307"/>
    </row>
    <row r="52" spans="1:6" ht="14.1" customHeight="1">
      <c r="A52" s="303"/>
      <c r="B52" s="5" t="s">
        <v>93</v>
      </c>
      <c r="C52" s="7" t="s">
        <v>94</v>
      </c>
      <c r="D52" s="136"/>
      <c r="E52" s="136"/>
      <c r="F52" s="307"/>
    </row>
    <row r="53" spans="1:6" ht="14.1" customHeight="1">
      <c r="A53" s="303"/>
      <c r="B53" s="5" t="s">
        <v>95</v>
      </c>
      <c r="C53" s="7" t="s">
        <v>96</v>
      </c>
      <c r="D53" s="136">
        <v>477892.21000000031</v>
      </c>
      <c r="E53" s="136">
        <v>477892.21000000031</v>
      </c>
      <c r="F53" s="307"/>
    </row>
    <row r="54" spans="1:6" ht="14.1" customHeight="1">
      <c r="A54" s="303"/>
      <c r="B54" s="5" t="s">
        <v>97</v>
      </c>
      <c r="C54" s="7" t="s">
        <v>98</v>
      </c>
      <c r="D54" s="136"/>
      <c r="E54" s="136"/>
      <c r="F54" s="307"/>
    </row>
    <row r="55" spans="1:6" ht="14.1" customHeight="1">
      <c r="A55" s="303"/>
      <c r="B55" s="5" t="s">
        <v>99</v>
      </c>
      <c r="C55" s="7" t="s">
        <v>100</v>
      </c>
      <c r="D55" s="136"/>
      <c r="E55" s="136"/>
      <c r="F55" s="307"/>
    </row>
    <row r="56" spans="1:6" ht="14.1" customHeight="1">
      <c r="A56" s="303"/>
      <c r="B56" s="5" t="s">
        <v>101</v>
      </c>
      <c r="C56" s="7" t="s">
        <v>102</v>
      </c>
      <c r="D56" s="136">
        <v>4509689.7600000007</v>
      </c>
      <c r="E56" s="136">
        <v>4509661.66</v>
      </c>
      <c r="F56" s="307"/>
    </row>
    <row r="57" spans="1:6" ht="14.1" customHeight="1">
      <c r="A57" s="303"/>
      <c r="B57" s="5" t="s">
        <v>103</v>
      </c>
      <c r="C57" s="7" t="s">
        <v>104</v>
      </c>
      <c r="D57" s="136">
        <v>648369.19999999995</v>
      </c>
      <c r="E57" s="136">
        <v>6383740.3500000015</v>
      </c>
      <c r="F57" s="307"/>
    </row>
    <row r="58" spans="1:6" ht="14.1" customHeight="1" thickBot="1">
      <c r="A58" s="303"/>
      <c r="B58" s="1" t="s">
        <v>105</v>
      </c>
      <c r="C58" s="7" t="s">
        <v>106</v>
      </c>
      <c r="D58" s="138">
        <f>D18+D19+D20+D21+D22+D37+D38+D42+D50+D51+D52+D53+D54+D55+D56+D57</f>
        <v>1159425879.6049864</v>
      </c>
      <c r="E58" s="138">
        <f>E16+E17+E18+E19+E20+E21+E22+E37+E38+E42+E50+E51+E52+E53+E54+E55+E56+E57</f>
        <v>1143607056.5999999</v>
      </c>
      <c r="F58" s="139">
        <f>F18+F19+F20+F21+F22+F37+F38+F42+F50+F51+F52+F53+F54+F55+F56+F57</f>
        <v>0</v>
      </c>
    </row>
    <row r="59" spans="1:6" ht="14.1" customHeight="1">
      <c r="A59" s="303"/>
      <c r="B59" s="313" t="s">
        <v>107</v>
      </c>
      <c r="C59" s="314"/>
      <c r="D59" s="309"/>
      <c r="E59" s="309"/>
      <c r="F59" s="310"/>
    </row>
    <row r="60" spans="1:6" ht="14.1" customHeight="1">
      <c r="A60" s="303"/>
      <c r="B60" s="5" t="s">
        <v>108</v>
      </c>
      <c r="C60" s="7" t="s">
        <v>109</v>
      </c>
      <c r="D60" s="138">
        <f>D61+D65</f>
        <v>59083152.079999998</v>
      </c>
      <c r="E60" s="138">
        <f>E61+E65</f>
        <v>52773720.952273764</v>
      </c>
      <c r="F60" s="307"/>
    </row>
    <row r="61" spans="1:6" ht="14.1" customHeight="1">
      <c r="A61" s="303"/>
      <c r="B61" s="308" t="s">
        <v>110</v>
      </c>
      <c r="C61" s="7" t="s">
        <v>111</v>
      </c>
      <c r="D61" s="138">
        <f>D62+D63+D64</f>
        <v>0</v>
      </c>
      <c r="E61" s="136">
        <v>52773720.952273764</v>
      </c>
      <c r="F61" s="155"/>
    </row>
    <row r="62" spans="1:6" ht="14.1" customHeight="1">
      <c r="A62" s="303"/>
      <c r="B62" s="185" t="s">
        <v>112</v>
      </c>
      <c r="C62" s="7" t="s">
        <v>113</v>
      </c>
      <c r="D62" s="136"/>
      <c r="E62" s="137"/>
      <c r="F62" s="155"/>
    </row>
    <row r="63" spans="1:6" ht="14.1" customHeight="1">
      <c r="A63" s="303"/>
      <c r="B63" s="185" t="s">
        <v>114</v>
      </c>
      <c r="C63" s="7" t="s">
        <v>115</v>
      </c>
      <c r="D63" s="136"/>
      <c r="E63" s="137"/>
      <c r="F63" s="155"/>
    </row>
    <row r="64" spans="1:6" ht="14.1" customHeight="1">
      <c r="A64" s="303"/>
      <c r="B64" s="185" t="s">
        <v>116</v>
      </c>
      <c r="C64" s="7" t="s">
        <v>117</v>
      </c>
      <c r="D64" s="136"/>
      <c r="E64" s="137"/>
      <c r="F64" s="155"/>
    </row>
    <row r="65" spans="1:6" ht="14.1" customHeight="1">
      <c r="A65" s="303"/>
      <c r="B65" s="308" t="s">
        <v>118</v>
      </c>
      <c r="C65" s="7" t="s">
        <v>119</v>
      </c>
      <c r="D65" s="138">
        <f>D66+D67+D68</f>
        <v>59083152.079999998</v>
      </c>
      <c r="E65" s="136"/>
      <c r="F65" s="155"/>
    </row>
    <row r="66" spans="1:6" ht="14.1" customHeight="1">
      <c r="A66" s="303"/>
      <c r="B66" s="185" t="s">
        <v>112</v>
      </c>
      <c r="C66" s="7" t="s">
        <v>120</v>
      </c>
      <c r="D66" s="136"/>
      <c r="E66" s="137"/>
      <c r="F66" s="155"/>
    </row>
    <row r="67" spans="1:6" ht="14.1" customHeight="1">
      <c r="A67" s="303"/>
      <c r="B67" s="185" t="s">
        <v>114</v>
      </c>
      <c r="C67" s="7" t="s">
        <v>121</v>
      </c>
      <c r="D67" s="136">
        <v>50289635.159999996</v>
      </c>
      <c r="E67" s="137"/>
      <c r="F67" s="155"/>
    </row>
    <row r="68" spans="1:6" ht="14.1" customHeight="1">
      <c r="A68" s="303"/>
      <c r="B68" s="185" t="s">
        <v>116</v>
      </c>
      <c r="C68" s="7" t="s">
        <v>122</v>
      </c>
      <c r="D68" s="136">
        <v>8793516.9199999999</v>
      </c>
      <c r="E68" s="137"/>
      <c r="F68" s="155"/>
    </row>
    <row r="69" spans="1:6" ht="14.1" customHeight="1">
      <c r="A69" s="303"/>
      <c r="B69" s="5" t="s">
        <v>123</v>
      </c>
      <c r="C69" s="7" t="s">
        <v>124</v>
      </c>
      <c r="D69" s="138">
        <f>D70+D74</f>
        <v>-906760944.39999998</v>
      </c>
      <c r="E69" s="138">
        <f>E70+E74</f>
        <v>137097566.55966806</v>
      </c>
      <c r="F69" s="307"/>
    </row>
    <row r="70" spans="1:6" ht="14.1" customHeight="1">
      <c r="A70" s="303"/>
      <c r="B70" s="308" t="s">
        <v>125</v>
      </c>
      <c r="C70" s="7" t="s">
        <v>126</v>
      </c>
      <c r="D70" s="138">
        <f>D71+D72+D73</f>
        <v>-906760944.39999998</v>
      </c>
      <c r="E70" s="136">
        <v>137097566.55966806</v>
      </c>
      <c r="F70" s="155"/>
    </row>
    <row r="71" spans="1:6" ht="14.1" customHeight="1">
      <c r="A71" s="303"/>
      <c r="B71" s="185" t="s">
        <v>112</v>
      </c>
      <c r="C71" s="7" t="s">
        <v>127</v>
      </c>
      <c r="D71" s="136"/>
      <c r="E71" s="137"/>
      <c r="F71" s="155"/>
    </row>
    <row r="72" spans="1:6" ht="14.1" customHeight="1">
      <c r="A72" s="303"/>
      <c r="B72" s="185" t="s">
        <v>114</v>
      </c>
      <c r="C72" s="7" t="s">
        <v>128</v>
      </c>
      <c r="D72" s="136">
        <v>-1578594644.46</v>
      </c>
      <c r="E72" s="137"/>
      <c r="F72" s="155"/>
    </row>
    <row r="73" spans="1:6" ht="14.1" customHeight="1">
      <c r="A73" s="303"/>
      <c r="B73" s="185" t="s">
        <v>116</v>
      </c>
      <c r="C73" s="7" t="s">
        <v>129</v>
      </c>
      <c r="D73" s="136">
        <v>671833700.06000006</v>
      </c>
      <c r="E73" s="137"/>
      <c r="F73" s="155"/>
    </row>
    <row r="74" spans="1:6" ht="14.1" customHeight="1">
      <c r="A74" s="303"/>
      <c r="B74" s="308" t="s">
        <v>130</v>
      </c>
      <c r="C74" s="7" t="s">
        <v>131</v>
      </c>
      <c r="D74" s="138">
        <f>D75+D76+D77</f>
        <v>0</v>
      </c>
      <c r="E74" s="136"/>
      <c r="F74" s="155"/>
    </row>
    <row r="75" spans="1:6" ht="14.1" customHeight="1">
      <c r="A75" s="303"/>
      <c r="B75" s="185" t="s">
        <v>112</v>
      </c>
      <c r="C75" s="7" t="s">
        <v>132</v>
      </c>
      <c r="D75" s="136"/>
      <c r="E75" s="137"/>
      <c r="F75" s="155"/>
    </row>
    <row r="76" spans="1:6" ht="14.1" customHeight="1">
      <c r="A76" s="303"/>
      <c r="B76" s="185" t="s">
        <v>114</v>
      </c>
      <c r="C76" s="7" t="s">
        <v>133</v>
      </c>
      <c r="D76" s="136"/>
      <c r="E76" s="137"/>
      <c r="F76" s="155"/>
    </row>
    <row r="77" spans="1:6" ht="14.1" customHeight="1">
      <c r="A77" s="303"/>
      <c r="B77" s="185" t="s">
        <v>116</v>
      </c>
      <c r="C77" s="7" t="s">
        <v>134</v>
      </c>
      <c r="D77" s="136"/>
      <c r="E77" s="137"/>
      <c r="F77" s="155"/>
    </row>
    <row r="78" spans="1:6" ht="14.1" customHeight="1">
      <c r="A78" s="303"/>
      <c r="B78" s="5" t="s">
        <v>135</v>
      </c>
      <c r="C78" s="7" t="s">
        <v>136</v>
      </c>
      <c r="D78" s="138">
        <f>D79+D80+D81</f>
        <v>0</v>
      </c>
      <c r="E78" s="136"/>
      <c r="F78" s="307"/>
    </row>
    <row r="79" spans="1:6" ht="14.1" customHeight="1">
      <c r="A79" s="303"/>
      <c r="B79" s="308" t="s">
        <v>112</v>
      </c>
      <c r="C79" s="7" t="s">
        <v>137</v>
      </c>
      <c r="D79" s="136"/>
      <c r="E79" s="137"/>
      <c r="F79" s="155"/>
    </row>
    <row r="80" spans="1:6" ht="14.1" customHeight="1">
      <c r="A80" s="303"/>
      <c r="B80" s="308" t="s">
        <v>114</v>
      </c>
      <c r="C80" s="7" t="s">
        <v>138</v>
      </c>
      <c r="D80" s="136"/>
      <c r="E80" s="137"/>
      <c r="F80" s="155"/>
    </row>
    <row r="81" spans="1:6" ht="14.1" customHeight="1">
      <c r="A81" s="303"/>
      <c r="B81" s="308" t="s">
        <v>116</v>
      </c>
      <c r="C81" s="7" t="s">
        <v>139</v>
      </c>
      <c r="D81" s="136"/>
      <c r="E81" s="137"/>
      <c r="F81" s="155"/>
    </row>
    <row r="82" spans="1:6" ht="14.1" customHeight="1">
      <c r="A82" s="303"/>
      <c r="B82" s="5" t="s">
        <v>140</v>
      </c>
      <c r="C82" s="7" t="s">
        <v>141</v>
      </c>
      <c r="D82" s="137"/>
      <c r="E82" s="136">
        <v>67834.38</v>
      </c>
      <c r="F82" s="155"/>
    </row>
    <row r="83" spans="1:6" ht="14.1" customHeight="1">
      <c r="A83" s="303"/>
      <c r="B83" s="5" t="s">
        <v>142</v>
      </c>
      <c r="C83" s="7" t="s">
        <v>143</v>
      </c>
      <c r="D83" s="136"/>
      <c r="E83" s="136"/>
      <c r="F83" s="307"/>
    </row>
    <row r="84" spans="1:6" ht="14.1" customHeight="1">
      <c r="A84" s="303"/>
      <c r="B84" s="5" t="s">
        <v>144</v>
      </c>
      <c r="C84" s="7" t="s">
        <v>145</v>
      </c>
      <c r="D84" s="136">
        <v>0</v>
      </c>
      <c r="E84" s="136"/>
      <c r="F84" s="307"/>
    </row>
    <row r="85" spans="1:6" ht="14.1" customHeight="1">
      <c r="A85" s="303"/>
      <c r="B85" s="5" t="s">
        <v>146</v>
      </c>
      <c r="C85" s="7" t="s">
        <v>147</v>
      </c>
      <c r="D85" s="136">
        <v>1287182.8500000001</v>
      </c>
      <c r="E85" s="136"/>
      <c r="F85" s="307"/>
    </row>
    <row r="86" spans="1:6" ht="14.1" customHeight="1">
      <c r="A86" s="303"/>
      <c r="B86" s="5" t="s">
        <v>148</v>
      </c>
      <c r="C86" s="7" t="s">
        <v>149</v>
      </c>
      <c r="D86" s="136"/>
      <c r="E86" s="136"/>
      <c r="F86" s="307"/>
    </row>
    <row r="87" spans="1:6" ht="14.1" customHeight="1">
      <c r="A87" s="303"/>
      <c r="B87" s="5" t="s">
        <v>150</v>
      </c>
      <c r="C87" s="7" t="s">
        <v>151</v>
      </c>
      <c r="D87" s="136"/>
      <c r="E87" s="136"/>
      <c r="F87" s="307"/>
    </row>
    <row r="88" spans="1:6" ht="14.1" customHeight="1">
      <c r="A88" s="303"/>
      <c r="B88" s="5" t="s">
        <v>57</v>
      </c>
      <c r="C88" s="7" t="s">
        <v>152</v>
      </c>
      <c r="D88" s="136"/>
      <c r="E88" s="136"/>
      <c r="F88" s="307"/>
    </row>
    <row r="89" spans="1:6" ht="14.1" customHeight="1">
      <c r="A89" s="303"/>
      <c r="B89" s="5" t="s">
        <v>153</v>
      </c>
      <c r="C89" s="7" t="s">
        <v>154</v>
      </c>
      <c r="D89" s="138">
        <f>D90+D91+D92</f>
        <v>0</v>
      </c>
      <c r="E89" s="136"/>
      <c r="F89" s="139">
        <f>F90+F91+F92</f>
        <v>0</v>
      </c>
    </row>
    <row r="90" spans="1:6" ht="14.1" customHeight="1">
      <c r="A90" s="303"/>
      <c r="B90" s="308" t="s">
        <v>155</v>
      </c>
      <c r="C90" s="7" t="s">
        <v>156</v>
      </c>
      <c r="D90" s="136"/>
      <c r="E90" s="137"/>
      <c r="F90" s="307"/>
    </row>
    <row r="91" spans="1:6" ht="14.1" customHeight="1">
      <c r="A91" s="303"/>
      <c r="B91" s="308" t="s">
        <v>157</v>
      </c>
      <c r="C91" s="7" t="s">
        <v>158</v>
      </c>
      <c r="D91" s="136"/>
      <c r="E91" s="137"/>
      <c r="F91" s="307"/>
    </row>
    <row r="92" spans="1:6" ht="14.1" customHeight="1">
      <c r="A92" s="303"/>
      <c r="B92" s="308" t="s">
        <v>159</v>
      </c>
      <c r="C92" s="7" t="s">
        <v>160</v>
      </c>
      <c r="D92" s="136"/>
      <c r="E92" s="137"/>
      <c r="F92" s="307"/>
    </row>
    <row r="93" spans="1:6" ht="14.1" customHeight="1">
      <c r="A93" s="303"/>
      <c r="B93" s="5" t="s">
        <v>161</v>
      </c>
      <c r="C93" s="7" t="s">
        <v>162</v>
      </c>
      <c r="D93" s="138">
        <f>D94+D98</f>
        <v>0</v>
      </c>
      <c r="E93" s="136"/>
      <c r="F93" s="139">
        <f>F94+F98</f>
        <v>0</v>
      </c>
    </row>
    <row r="94" spans="1:6" ht="14.1" customHeight="1">
      <c r="A94" s="303"/>
      <c r="B94" s="308" t="s">
        <v>163</v>
      </c>
      <c r="C94" s="7" t="s">
        <v>164</v>
      </c>
      <c r="D94" s="138">
        <f>D95+D96+D97</f>
        <v>0</v>
      </c>
      <c r="E94" s="137"/>
      <c r="F94" s="139">
        <f>F95+F96+F97</f>
        <v>0</v>
      </c>
    </row>
    <row r="95" spans="1:6" ht="14.1" customHeight="1">
      <c r="A95" s="303"/>
      <c r="B95" s="185" t="s">
        <v>165</v>
      </c>
      <c r="C95" s="7" t="s">
        <v>166</v>
      </c>
      <c r="D95" s="136"/>
      <c r="E95" s="137"/>
      <c r="F95" s="307"/>
    </row>
    <row r="96" spans="1:6" ht="14.1" customHeight="1">
      <c r="A96" s="303"/>
      <c r="B96" s="185" t="s">
        <v>167</v>
      </c>
      <c r="C96" s="7" t="s">
        <v>168</v>
      </c>
      <c r="D96" s="136"/>
      <c r="E96" s="137"/>
      <c r="F96" s="307"/>
    </row>
    <row r="97" spans="1:6" ht="14.1" customHeight="1">
      <c r="A97" s="303"/>
      <c r="B97" s="185" t="s">
        <v>169</v>
      </c>
      <c r="C97" s="7" t="s">
        <v>170</v>
      </c>
      <c r="D97" s="136"/>
      <c r="E97" s="137"/>
      <c r="F97" s="307"/>
    </row>
    <row r="98" spans="1:6" ht="14.1" customHeight="1">
      <c r="A98" s="303"/>
      <c r="B98" s="308" t="s">
        <v>171</v>
      </c>
      <c r="C98" s="7" t="s">
        <v>172</v>
      </c>
      <c r="D98" s="136"/>
      <c r="E98" s="137"/>
      <c r="F98" s="307"/>
    </row>
    <row r="99" spans="1:6" ht="14.1" customHeight="1">
      <c r="A99" s="303"/>
      <c r="B99" s="5" t="s">
        <v>173</v>
      </c>
      <c r="C99" s="7" t="s">
        <v>174</v>
      </c>
      <c r="D99" s="136">
        <v>493738.61</v>
      </c>
      <c r="E99" s="136">
        <v>493738.61</v>
      </c>
      <c r="F99" s="307"/>
    </row>
    <row r="100" spans="1:6" ht="14.1" customHeight="1">
      <c r="A100" s="303"/>
      <c r="B100" s="5" t="s">
        <v>175</v>
      </c>
      <c r="C100" s="7" t="s">
        <v>176</v>
      </c>
      <c r="D100" s="136"/>
      <c r="E100" s="136"/>
      <c r="F100" s="307"/>
    </row>
    <row r="101" spans="1:6" ht="14.1" customHeight="1">
      <c r="A101" s="303"/>
      <c r="B101" s="5" t="s">
        <v>177</v>
      </c>
      <c r="C101" s="7" t="s">
        <v>178</v>
      </c>
      <c r="D101" s="136">
        <v>5646296.7999999998</v>
      </c>
      <c r="E101" s="136">
        <v>5646296.8000000007</v>
      </c>
      <c r="F101" s="307"/>
    </row>
    <row r="102" spans="1:6" ht="14.1" customHeight="1">
      <c r="A102" s="303"/>
      <c r="B102" s="5" t="s">
        <v>179</v>
      </c>
      <c r="C102" s="7" t="s">
        <v>180</v>
      </c>
      <c r="D102" s="153">
        <f>D109+D110</f>
        <v>0</v>
      </c>
      <c r="E102" s="153">
        <f>E109+E110</f>
        <v>0</v>
      </c>
      <c r="F102" s="154">
        <f>F109+F110</f>
        <v>0</v>
      </c>
    </row>
    <row r="103" spans="1:6" ht="14.1" customHeight="1">
      <c r="A103" s="303"/>
      <c r="B103" s="308" t="s">
        <v>181</v>
      </c>
      <c r="C103" s="7" t="s">
        <v>182</v>
      </c>
      <c r="D103" s="203"/>
      <c r="E103" s="137"/>
      <c r="F103" s="207"/>
    </row>
    <row r="104" spans="1:6" ht="27" customHeight="1">
      <c r="A104" s="303"/>
      <c r="B104" s="308" t="s">
        <v>183</v>
      </c>
      <c r="C104" s="7" t="s">
        <v>184</v>
      </c>
      <c r="D104" s="203"/>
      <c r="E104" s="137"/>
      <c r="F104" s="207"/>
    </row>
    <row r="105" spans="1:6" ht="14.1" customHeight="1">
      <c r="A105" s="303"/>
      <c r="B105" s="308" t="s">
        <v>185</v>
      </c>
      <c r="C105" s="7" t="s">
        <v>186</v>
      </c>
      <c r="D105" s="203"/>
      <c r="E105" s="137"/>
      <c r="F105" s="207"/>
    </row>
    <row r="106" spans="1:6" ht="14.1" customHeight="1">
      <c r="A106" s="303"/>
      <c r="B106" s="308" t="s">
        <v>187</v>
      </c>
      <c r="C106" s="7" t="s">
        <v>188</v>
      </c>
      <c r="D106" s="203"/>
      <c r="E106" s="137"/>
      <c r="F106" s="207"/>
    </row>
    <row r="107" spans="1:6" ht="27" customHeight="1">
      <c r="A107" s="303"/>
      <c r="B107" s="308" t="s">
        <v>189</v>
      </c>
      <c r="C107" s="7" t="s">
        <v>190</v>
      </c>
      <c r="D107" s="203"/>
      <c r="E107" s="137"/>
      <c r="F107" s="207"/>
    </row>
    <row r="108" spans="1:6" ht="14.1" customHeight="1">
      <c r="A108" s="303"/>
      <c r="B108" s="308" t="s">
        <v>191</v>
      </c>
      <c r="C108" s="7" t="s">
        <v>192</v>
      </c>
      <c r="D108" s="203"/>
      <c r="E108" s="137"/>
      <c r="F108" s="207"/>
    </row>
    <row r="109" spans="1:6" ht="14.1" customHeight="1">
      <c r="A109" s="303"/>
      <c r="B109" s="308" t="s">
        <v>193</v>
      </c>
      <c r="C109" s="7" t="s">
        <v>194</v>
      </c>
      <c r="D109" s="203"/>
      <c r="E109" s="203"/>
      <c r="F109" s="207"/>
    </row>
    <row r="110" spans="1:6" ht="14.1" customHeight="1">
      <c r="A110" s="303"/>
      <c r="B110" s="308" t="s">
        <v>195</v>
      </c>
      <c r="C110" s="7" t="s">
        <v>196</v>
      </c>
      <c r="D110" s="203"/>
      <c r="E110" s="203"/>
      <c r="F110" s="207"/>
    </row>
    <row r="111" spans="1:6" ht="14.1" customHeight="1">
      <c r="A111" s="303"/>
      <c r="B111" s="5" t="s">
        <v>197</v>
      </c>
      <c r="C111" s="7" t="s">
        <v>198</v>
      </c>
      <c r="D111" s="203">
        <v>15687387.380000001</v>
      </c>
      <c r="E111" s="203">
        <v>15687387.379999999</v>
      </c>
      <c r="F111" s="207"/>
    </row>
    <row r="112" spans="1:6" ht="14.1" customHeight="1">
      <c r="A112" s="303"/>
      <c r="B112" s="1" t="s">
        <v>199</v>
      </c>
      <c r="C112" s="7" t="s">
        <v>200</v>
      </c>
      <c r="D112" s="153">
        <f>D60+D69+D78+D83+D84+D85+D86+D87+D88+D89+D93+D99+D100+D101+D102+D111</f>
        <v>-824563186.67999995</v>
      </c>
      <c r="E112" s="153">
        <f>E60+E69+E78+E82+E83+E84+E85+E86+E87+E88+E89+E93+E99+E100+E101+E102+E111</f>
        <v>211766544.68194184</v>
      </c>
      <c r="F112" s="154">
        <f>F60+F69+F78+F83+F84+F85+F86+F87+F88+F89+F93+F99+F100+F101+F102+F111</f>
        <v>0</v>
      </c>
    </row>
    <row r="113" spans="1:6" ht="14.1" customHeight="1" thickBot="1">
      <c r="A113" s="303"/>
      <c r="B113" s="9" t="s">
        <v>201</v>
      </c>
      <c r="C113" s="11" t="s">
        <v>202</v>
      </c>
      <c r="D113" s="311">
        <f>D58-D112</f>
        <v>1983989066.2849865</v>
      </c>
      <c r="E113" s="311">
        <f>E58-E112</f>
        <v>931840511.91805804</v>
      </c>
      <c r="F113" s="231">
        <f>F58-F112</f>
        <v>0</v>
      </c>
    </row>
  </sheetData>
  <mergeCells count="8">
    <mergeCell ref="B15:C15"/>
    <mergeCell ref="B59:C59"/>
    <mergeCell ref="B3:F3"/>
    <mergeCell ref="B4:F4"/>
    <mergeCell ref="B5:F5"/>
    <mergeCell ref="B7:F7"/>
    <mergeCell ref="B8:F8"/>
    <mergeCell ref="B10:F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E1B20-DF2F-49CD-8F73-D4C23F83A586}">
  <sheetPr>
    <tabColor rgb="FF00B050"/>
    <outlinePr summaryBelow="0" summaryRight="0"/>
    <pageSetUpPr fitToPage="1"/>
  </sheetPr>
  <dimension ref="A1:L51"/>
  <sheetViews>
    <sheetView topLeftCell="A16" workbookViewId="0"/>
  </sheetViews>
  <sheetFormatPr defaultColWidth="11.44140625" defaultRowHeight="13.2"/>
  <cols>
    <col min="1" max="1" width="3.109375" customWidth="1"/>
    <col min="2" max="2" width="43.109375" customWidth="1"/>
    <col min="3" max="3" width="11" customWidth="1"/>
    <col min="4" max="12" width="22" customWidth="1"/>
  </cols>
  <sheetData>
    <row r="1" spans="1:12" ht="12" customHeight="1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12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12" customHeight="1">
      <c r="A3" s="83"/>
      <c r="B3" s="336"/>
      <c r="C3" s="316"/>
      <c r="D3" s="316"/>
      <c r="E3" s="316"/>
      <c r="F3" s="337"/>
      <c r="G3" s="84"/>
      <c r="H3" s="84"/>
      <c r="I3" s="84"/>
      <c r="J3" s="84"/>
      <c r="K3" s="84"/>
      <c r="L3" s="84"/>
    </row>
    <row r="4" spans="1:12" ht="12" customHeight="1">
      <c r="A4" s="83"/>
      <c r="B4" s="336" t="s">
        <v>203</v>
      </c>
      <c r="C4" s="316"/>
      <c r="D4" s="316"/>
      <c r="E4" s="316"/>
      <c r="F4" s="337"/>
      <c r="G4" s="84"/>
      <c r="H4" s="84"/>
      <c r="I4" s="84"/>
      <c r="J4" s="84"/>
      <c r="K4" s="84"/>
      <c r="L4" s="84"/>
    </row>
    <row r="5" spans="1:12" ht="12" customHeight="1">
      <c r="A5" s="83"/>
      <c r="B5" s="336"/>
      <c r="C5" s="316"/>
      <c r="D5" s="316"/>
      <c r="E5" s="316"/>
      <c r="F5" s="337"/>
      <c r="G5" s="84"/>
      <c r="H5" s="84"/>
      <c r="I5" s="84"/>
      <c r="J5" s="84"/>
      <c r="K5" s="84"/>
      <c r="L5" s="84"/>
    </row>
    <row r="6" spans="1:12" ht="12.9" customHeight="1" thickBot="1">
      <c r="A6" s="83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</row>
    <row r="7" spans="1:12" ht="12.9" customHeight="1" thickBot="1">
      <c r="A7" s="83"/>
      <c r="B7" s="338" t="s">
        <v>204</v>
      </c>
      <c r="C7" s="339"/>
      <c r="D7" s="339"/>
      <c r="E7" s="339"/>
      <c r="F7" s="339"/>
      <c r="G7" s="339"/>
      <c r="H7" s="339"/>
      <c r="I7" s="339"/>
      <c r="J7" s="339"/>
      <c r="K7" s="339"/>
      <c r="L7" s="340"/>
    </row>
    <row r="8" spans="1:12" ht="12" customHeight="1">
      <c r="A8" s="83"/>
      <c r="B8" s="334" t="s">
        <v>205</v>
      </c>
      <c r="C8" s="316"/>
      <c r="D8" s="316"/>
      <c r="E8" s="316"/>
      <c r="F8" s="335"/>
      <c r="G8" s="84"/>
      <c r="H8" s="84"/>
      <c r="I8" s="84"/>
      <c r="J8" s="84"/>
      <c r="K8" s="84"/>
      <c r="L8" s="84"/>
    </row>
    <row r="9" spans="1:12" ht="12" customHeight="1">
      <c r="A9" s="83"/>
      <c r="B9" s="334" t="s">
        <v>206</v>
      </c>
      <c r="C9" s="316"/>
      <c r="D9" s="316"/>
      <c r="E9" s="316"/>
      <c r="F9" s="335"/>
      <c r="G9" s="84"/>
      <c r="H9" s="84"/>
      <c r="I9" s="84"/>
      <c r="J9" s="84"/>
      <c r="K9" s="84"/>
      <c r="L9" s="84"/>
    </row>
    <row r="10" spans="1:12" ht="12" customHeight="1">
      <c r="A10" s="83"/>
      <c r="B10" s="326"/>
      <c r="C10" s="316"/>
      <c r="D10" s="316"/>
      <c r="E10" s="316"/>
      <c r="F10" s="326"/>
      <c r="G10" s="84"/>
      <c r="H10" s="84"/>
      <c r="I10" s="84"/>
      <c r="J10" s="84"/>
      <c r="K10" s="84"/>
      <c r="L10" s="84"/>
    </row>
    <row r="11" spans="1:12" ht="12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</row>
    <row r="12" spans="1:12" ht="12.9" customHeight="1" thickBot="1">
      <c r="A12" s="83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</row>
    <row r="13" spans="1:12" ht="12" customHeight="1">
      <c r="A13" s="83"/>
      <c r="B13" s="86"/>
      <c r="C13" s="87"/>
      <c r="D13" s="327" t="s">
        <v>207</v>
      </c>
      <c r="E13" s="319"/>
      <c r="F13" s="319"/>
      <c r="G13" s="319"/>
      <c r="H13" s="319"/>
      <c r="I13" s="328"/>
      <c r="J13" s="329" t="s">
        <v>208</v>
      </c>
      <c r="K13" s="328"/>
      <c r="L13" s="330" t="s">
        <v>209</v>
      </c>
    </row>
    <row r="14" spans="1:12" ht="66.900000000000006" customHeight="1">
      <c r="A14" s="83"/>
      <c r="B14" s="86"/>
      <c r="C14" s="87"/>
      <c r="D14" s="91" t="s">
        <v>210</v>
      </c>
      <c r="E14" s="92" t="s">
        <v>211</v>
      </c>
      <c r="F14" s="92" t="s">
        <v>212</v>
      </c>
      <c r="G14" s="92" t="s">
        <v>213</v>
      </c>
      <c r="H14" s="92" t="s">
        <v>214</v>
      </c>
      <c r="I14" s="93" t="s">
        <v>215</v>
      </c>
      <c r="J14" s="92" t="s">
        <v>216</v>
      </c>
      <c r="K14" s="92" t="s">
        <v>217</v>
      </c>
      <c r="L14" s="331"/>
    </row>
    <row r="15" spans="1:12" ht="12.9" customHeight="1" thickBot="1">
      <c r="A15" s="83"/>
      <c r="B15" s="86"/>
      <c r="C15" s="87"/>
      <c r="D15" s="94" t="s">
        <v>218</v>
      </c>
      <c r="E15" s="95" t="s">
        <v>219</v>
      </c>
      <c r="F15" s="95" t="s">
        <v>220</v>
      </c>
      <c r="G15" s="95" t="s">
        <v>221</v>
      </c>
      <c r="H15" s="95" t="s">
        <v>222</v>
      </c>
      <c r="I15" s="95" t="s">
        <v>223</v>
      </c>
      <c r="J15" s="95" t="s">
        <v>224</v>
      </c>
      <c r="K15" s="95" t="s">
        <v>225</v>
      </c>
      <c r="L15" s="96" t="s">
        <v>226</v>
      </c>
    </row>
    <row r="16" spans="1:12" ht="12" customHeight="1">
      <c r="A16" s="83"/>
      <c r="B16" s="332" t="s">
        <v>227</v>
      </c>
      <c r="C16" s="319"/>
      <c r="D16" s="319"/>
      <c r="E16" s="319"/>
      <c r="F16" s="319"/>
      <c r="G16" s="319"/>
      <c r="H16" s="319"/>
      <c r="I16" s="319"/>
      <c r="J16" s="319"/>
      <c r="K16" s="319"/>
      <c r="L16" s="333"/>
    </row>
    <row r="17" spans="1:12" ht="12" customHeight="1">
      <c r="A17" s="83"/>
      <c r="B17" s="97" t="s">
        <v>228</v>
      </c>
      <c r="C17" s="98" t="s">
        <v>229</v>
      </c>
      <c r="D17" s="99">
        <v>296046870.82999998</v>
      </c>
      <c r="E17" s="99"/>
      <c r="F17" s="99"/>
      <c r="G17" s="99"/>
      <c r="H17" s="99"/>
      <c r="I17" s="99"/>
      <c r="J17" s="99"/>
      <c r="K17" s="99"/>
      <c r="L17" s="100">
        <f>IF(LEN(D17&amp;E17&amp;F17&amp;G17&amp;H17&amp;I17&amp;J17&amp;K17)&gt;0,SUM(D17:K17),"")</f>
        <v>296046870.82999998</v>
      </c>
    </row>
    <row r="18" spans="1:12" ht="12" customHeight="1">
      <c r="A18" s="83"/>
      <c r="B18" s="97" t="s">
        <v>230</v>
      </c>
      <c r="C18" s="101" t="s">
        <v>231</v>
      </c>
      <c r="D18" s="99"/>
      <c r="E18" s="99"/>
      <c r="F18" s="99"/>
      <c r="G18" s="99"/>
      <c r="H18" s="99"/>
      <c r="I18" s="99"/>
      <c r="J18" s="99"/>
      <c r="K18" s="99"/>
      <c r="L18" s="100" t="str">
        <f>IF(LEN(D18&amp;E18&amp;F18&amp;G18&amp;H18&amp;I18&amp;J18&amp;K18)&gt;0,SUM(D18:K18),"")</f>
        <v/>
      </c>
    </row>
    <row r="19" spans="1:12" ht="12.9" customHeight="1" thickBot="1">
      <c r="A19" s="83"/>
      <c r="B19" s="97" t="s">
        <v>232</v>
      </c>
      <c r="C19" s="101" t="s">
        <v>233</v>
      </c>
      <c r="D19" s="102">
        <f t="shared" ref="D19:K19" si="0">IF(LEN(D17&amp;D18)&gt;0,D17-D18,"")</f>
        <v>296046870.82999998</v>
      </c>
      <c r="E19" s="102" t="str">
        <f t="shared" si="0"/>
        <v/>
      </c>
      <c r="F19" s="102" t="str">
        <f t="shared" si="0"/>
        <v/>
      </c>
      <c r="G19" s="102" t="str">
        <f t="shared" si="0"/>
        <v/>
      </c>
      <c r="H19" s="102" t="str">
        <f t="shared" si="0"/>
        <v/>
      </c>
      <c r="I19" s="102" t="str">
        <f t="shared" si="0"/>
        <v/>
      </c>
      <c r="J19" s="102" t="str">
        <f t="shared" si="0"/>
        <v/>
      </c>
      <c r="K19" s="102" t="str">
        <f t="shared" si="0"/>
        <v/>
      </c>
      <c r="L19" s="100">
        <f>IF(LEN(D19&amp;E19&amp;F19&amp;G19&amp;H19&amp;I19&amp;J19&amp;K19)&gt;0,SUM(D19:K19),"")</f>
        <v>296046870.82999998</v>
      </c>
    </row>
    <row r="20" spans="1:12" ht="12" customHeight="1">
      <c r="A20" s="83"/>
      <c r="B20" s="332" t="s">
        <v>234</v>
      </c>
      <c r="C20" s="319"/>
      <c r="D20" s="319"/>
      <c r="E20" s="319"/>
      <c r="F20" s="319"/>
      <c r="G20" s="319"/>
      <c r="H20" s="319"/>
      <c r="I20" s="319"/>
      <c r="J20" s="319"/>
      <c r="K20" s="319"/>
      <c r="L20" s="333"/>
    </row>
    <row r="21" spans="1:12" ht="12" customHeight="1">
      <c r="A21" s="83"/>
      <c r="B21" s="97" t="s">
        <v>228</v>
      </c>
      <c r="C21" s="98" t="s">
        <v>235</v>
      </c>
      <c r="D21" s="99">
        <v>290907471.96999997</v>
      </c>
      <c r="E21" s="99"/>
      <c r="F21" s="99"/>
      <c r="G21" s="99"/>
      <c r="H21" s="99"/>
      <c r="I21" s="99"/>
      <c r="J21" s="99"/>
      <c r="K21" s="99"/>
      <c r="L21" s="100">
        <f>IF(LEN(D21&amp;E21&amp;F21&amp;G21&amp;H21&amp;I21&amp;J21&amp;K21)&gt;0,SUM(D21:K21),"")</f>
        <v>290907471.96999997</v>
      </c>
    </row>
    <row r="22" spans="1:12" ht="12" customHeight="1">
      <c r="A22" s="83"/>
      <c r="B22" s="97" t="s">
        <v>230</v>
      </c>
      <c r="C22" s="101" t="s">
        <v>236</v>
      </c>
      <c r="D22" s="99"/>
      <c r="E22" s="99"/>
      <c r="F22" s="99"/>
      <c r="G22" s="99"/>
      <c r="H22" s="99"/>
      <c r="I22" s="99"/>
      <c r="J22" s="99"/>
      <c r="K22" s="99"/>
      <c r="L22" s="100" t="str">
        <f>IF(LEN(D22&amp;E22&amp;F22&amp;G22&amp;H22&amp;I22&amp;J22&amp;K22)&gt;0,SUM(D22:K22),"")</f>
        <v/>
      </c>
    </row>
    <row r="23" spans="1:12" ht="12.9" customHeight="1" thickBot="1">
      <c r="A23" s="83"/>
      <c r="B23" s="97" t="s">
        <v>232</v>
      </c>
      <c r="C23" s="101" t="s">
        <v>237</v>
      </c>
      <c r="D23" s="102">
        <f t="shared" ref="D23:K23" si="1">IF(LEN(D21&amp;D22)&gt;0,D21-D22,"")</f>
        <v>290907471.96999997</v>
      </c>
      <c r="E23" s="102" t="str">
        <f t="shared" si="1"/>
        <v/>
      </c>
      <c r="F23" s="102" t="str">
        <f t="shared" si="1"/>
        <v/>
      </c>
      <c r="G23" s="102" t="str">
        <f t="shared" si="1"/>
        <v/>
      </c>
      <c r="H23" s="102" t="str">
        <f t="shared" si="1"/>
        <v/>
      </c>
      <c r="I23" s="102" t="str">
        <f t="shared" si="1"/>
        <v/>
      </c>
      <c r="J23" s="102" t="str">
        <f t="shared" si="1"/>
        <v/>
      </c>
      <c r="K23" s="102" t="str">
        <f t="shared" si="1"/>
        <v/>
      </c>
      <c r="L23" s="100">
        <f>IF(LEN(D23&amp;E23&amp;F23&amp;G23&amp;H23&amp;I23&amp;J23&amp;K23)&gt;0,SUM(D23:K23),"")</f>
        <v>290907471.96999997</v>
      </c>
    </row>
    <row r="24" spans="1:12" ht="12" customHeight="1">
      <c r="A24" s="83"/>
      <c r="B24" s="332" t="s">
        <v>238</v>
      </c>
      <c r="C24" s="319"/>
      <c r="D24" s="319"/>
      <c r="E24" s="319"/>
      <c r="F24" s="319"/>
      <c r="G24" s="319"/>
      <c r="H24" s="319"/>
      <c r="I24" s="319"/>
      <c r="J24" s="319"/>
      <c r="K24" s="319"/>
      <c r="L24" s="333"/>
    </row>
    <row r="25" spans="1:12" ht="12" customHeight="1">
      <c r="A25" s="83"/>
      <c r="B25" s="97" t="s">
        <v>228</v>
      </c>
      <c r="C25" s="98" t="s">
        <v>239</v>
      </c>
      <c r="D25" s="99">
        <v>159447279.79000002</v>
      </c>
      <c r="E25" s="99"/>
      <c r="F25" s="99"/>
      <c r="G25" s="99"/>
      <c r="H25" s="99"/>
      <c r="I25" s="99"/>
      <c r="J25" s="99"/>
      <c r="K25" s="99"/>
      <c r="L25" s="100">
        <f>IF(LEN(D25&amp;E25&amp;F25&amp;G25&amp;H25&amp;I25&amp;J25&amp;K25)&gt;0,SUM(D25:K25),"")</f>
        <v>159447279.79000002</v>
      </c>
    </row>
    <row r="26" spans="1:12" ht="12" customHeight="1">
      <c r="A26" s="83"/>
      <c r="B26" s="97" t="s">
        <v>230</v>
      </c>
      <c r="C26" s="101" t="s">
        <v>240</v>
      </c>
      <c r="D26" s="99"/>
      <c r="E26" s="99"/>
      <c r="F26" s="99"/>
      <c r="G26" s="99"/>
      <c r="H26" s="99"/>
      <c r="I26" s="99"/>
      <c r="J26" s="99"/>
      <c r="K26" s="99"/>
      <c r="L26" s="100" t="str">
        <f>IF(LEN(D26&amp;E26&amp;F26&amp;G26&amp;H26&amp;I26&amp;J26&amp;K26)&gt;0,SUM(D26:K26),"")</f>
        <v/>
      </c>
    </row>
    <row r="27" spans="1:12" ht="12" customHeight="1">
      <c r="A27" s="83"/>
      <c r="B27" s="97" t="s">
        <v>232</v>
      </c>
      <c r="C27" s="101" t="s">
        <v>241</v>
      </c>
      <c r="D27" s="103">
        <f t="shared" ref="D27:K27" si="2">IF(LEN(D25&amp;D26)&gt;0,D25-D26,"")</f>
        <v>159447279.79000002</v>
      </c>
      <c r="E27" s="103" t="str">
        <f t="shared" si="2"/>
        <v/>
      </c>
      <c r="F27" s="103" t="str">
        <f t="shared" si="2"/>
        <v/>
      </c>
      <c r="G27" s="103" t="str">
        <f t="shared" si="2"/>
        <v/>
      </c>
      <c r="H27" s="103" t="str">
        <f t="shared" si="2"/>
        <v/>
      </c>
      <c r="I27" s="103" t="str">
        <f t="shared" si="2"/>
        <v/>
      </c>
      <c r="J27" s="103" t="str">
        <f t="shared" si="2"/>
        <v/>
      </c>
      <c r="K27" s="103" t="str">
        <f t="shared" si="2"/>
        <v/>
      </c>
      <c r="L27" s="100">
        <f>IF(LEN(D27&amp;E27&amp;F27&amp;G27&amp;H27&amp;I27&amp;J27&amp;K27)&gt;0,SUM(D27:K27),"")</f>
        <v>159447279.79000002</v>
      </c>
    </row>
    <row r="28" spans="1:12" ht="12.9" customHeight="1" thickBot="1">
      <c r="A28" s="83"/>
      <c r="B28" s="104" t="s">
        <v>242</v>
      </c>
      <c r="C28" s="101" t="s">
        <v>243</v>
      </c>
      <c r="D28" s="102">
        <f t="shared" ref="D28:K28" si="3">IF(LEN(D32&amp;D36&amp;D40&amp;D44&amp;D48)&gt;0,SUM(D32,D36,D40,D44,D48),"")</f>
        <v>40895625.239999995</v>
      </c>
      <c r="E28" s="102" t="str">
        <f t="shared" si="3"/>
        <v/>
      </c>
      <c r="F28" s="102" t="str">
        <f t="shared" si="3"/>
        <v/>
      </c>
      <c r="G28" s="102" t="str">
        <f t="shared" si="3"/>
        <v/>
      </c>
      <c r="H28" s="102" t="str">
        <f t="shared" si="3"/>
        <v/>
      </c>
      <c r="I28" s="102" t="str">
        <f t="shared" si="3"/>
        <v/>
      </c>
      <c r="J28" s="102" t="str">
        <f t="shared" si="3"/>
        <v/>
      </c>
      <c r="K28" s="102" t="str">
        <f t="shared" si="3"/>
        <v/>
      </c>
      <c r="L28" s="100">
        <f>IF(LEN(D28&amp;E28&amp;F28&amp;G28&amp;H28&amp;I28&amp;J28&amp;K28)&gt;0,SUM(D28:K28),"")</f>
        <v>40895625.239999995</v>
      </c>
    </row>
    <row r="29" spans="1:12" ht="12" customHeight="1">
      <c r="A29" s="83"/>
      <c r="B29" s="324" t="s">
        <v>244</v>
      </c>
      <c r="C29" s="319"/>
      <c r="D29" s="319"/>
      <c r="E29" s="319"/>
      <c r="F29" s="319"/>
      <c r="G29" s="319"/>
      <c r="H29" s="319"/>
      <c r="I29" s="319"/>
      <c r="J29" s="319"/>
      <c r="K29" s="319"/>
      <c r="L29" s="325"/>
    </row>
    <row r="30" spans="1:12" ht="12" customHeight="1">
      <c r="A30" s="83"/>
      <c r="B30" s="105" t="s">
        <v>228</v>
      </c>
      <c r="C30" s="98" t="s">
        <v>245</v>
      </c>
      <c r="D30" s="99">
        <v>11980266.08</v>
      </c>
      <c r="E30" s="99"/>
      <c r="F30" s="99"/>
      <c r="G30" s="99"/>
      <c r="H30" s="99"/>
      <c r="I30" s="99"/>
      <c r="J30" s="99"/>
      <c r="K30" s="99"/>
      <c r="L30" s="100">
        <f>IF(LEN(D30&amp;E30&amp;F30&amp;G30&amp;H30&amp;I30&amp;J30&amp;K30)&gt;0,SUM(D30:K30),"")</f>
        <v>11980266.08</v>
      </c>
    </row>
    <row r="31" spans="1:12" ht="12" customHeight="1">
      <c r="A31" s="83"/>
      <c r="B31" s="105" t="s">
        <v>230</v>
      </c>
      <c r="C31" s="101" t="s">
        <v>246</v>
      </c>
      <c r="D31" s="99"/>
      <c r="E31" s="99"/>
      <c r="F31" s="99"/>
      <c r="G31" s="99"/>
      <c r="H31" s="99"/>
      <c r="I31" s="99"/>
      <c r="J31" s="99"/>
      <c r="K31" s="99"/>
      <c r="L31" s="100" t="str">
        <f>IF(LEN(D31&amp;E31&amp;F31&amp;G31&amp;H31&amp;I31&amp;J31&amp;K31)&gt;0,SUM(D31:K31),"")</f>
        <v/>
      </c>
    </row>
    <row r="32" spans="1:12" ht="12.9" customHeight="1" thickBot="1">
      <c r="A32" s="83"/>
      <c r="B32" s="105" t="s">
        <v>232</v>
      </c>
      <c r="C32" s="101" t="s">
        <v>247</v>
      </c>
      <c r="D32" s="102">
        <f t="shared" ref="D32:K32" si="4">IF(LEN(D30&amp;D31)&gt;0,D30-D31,"")</f>
        <v>11980266.08</v>
      </c>
      <c r="E32" s="102" t="str">
        <f t="shared" si="4"/>
        <v/>
      </c>
      <c r="F32" s="102" t="str">
        <f t="shared" si="4"/>
        <v/>
      </c>
      <c r="G32" s="102" t="str">
        <f t="shared" si="4"/>
        <v/>
      </c>
      <c r="H32" s="102" t="str">
        <f t="shared" si="4"/>
        <v/>
      </c>
      <c r="I32" s="102" t="str">
        <f t="shared" si="4"/>
        <v/>
      </c>
      <c r="J32" s="102" t="str">
        <f t="shared" si="4"/>
        <v/>
      </c>
      <c r="K32" s="102" t="str">
        <f t="shared" si="4"/>
        <v/>
      </c>
      <c r="L32" s="100">
        <f>IF(LEN(D32&amp;E32&amp;F32&amp;G32&amp;H32&amp;I32&amp;J32&amp;K32)&gt;0,SUM(D32:K32),"")</f>
        <v>11980266.08</v>
      </c>
    </row>
    <row r="33" spans="1:12" ht="12" customHeight="1">
      <c r="A33" s="83"/>
      <c r="B33" s="324" t="s">
        <v>248</v>
      </c>
      <c r="C33" s="319"/>
      <c r="D33" s="319"/>
      <c r="E33" s="319"/>
      <c r="F33" s="319"/>
      <c r="G33" s="319"/>
      <c r="H33" s="319"/>
      <c r="I33" s="319"/>
      <c r="J33" s="319"/>
      <c r="K33" s="319"/>
      <c r="L33" s="325"/>
    </row>
    <row r="34" spans="1:12" ht="12" customHeight="1">
      <c r="A34" s="83"/>
      <c r="B34" s="105" t="s">
        <v>228</v>
      </c>
      <c r="C34" s="98" t="s">
        <v>249</v>
      </c>
      <c r="D34" s="99">
        <v>584688.21</v>
      </c>
      <c r="E34" s="99"/>
      <c r="F34" s="99"/>
      <c r="G34" s="99"/>
      <c r="H34" s="99"/>
      <c r="I34" s="99"/>
      <c r="J34" s="99"/>
      <c r="K34" s="99"/>
      <c r="L34" s="100">
        <f>IF(LEN(D34&amp;E34&amp;F34&amp;G34&amp;H34&amp;I34&amp;J34&amp;K34)&gt;0,SUM(D34:K34),"")</f>
        <v>584688.21</v>
      </c>
    </row>
    <row r="35" spans="1:12" ht="12" customHeight="1">
      <c r="A35" s="83"/>
      <c r="B35" s="105" t="s">
        <v>230</v>
      </c>
      <c r="C35" s="101" t="s">
        <v>250</v>
      </c>
      <c r="D35" s="99"/>
      <c r="E35" s="99"/>
      <c r="F35" s="99"/>
      <c r="G35" s="99"/>
      <c r="H35" s="99"/>
      <c r="I35" s="99"/>
      <c r="J35" s="99"/>
      <c r="K35" s="99"/>
      <c r="L35" s="100" t="str">
        <f>IF(LEN(D35&amp;E35&amp;F35&amp;G35&amp;H35&amp;I35&amp;J35&amp;K35)&gt;0,SUM(D35:K35),"")</f>
        <v/>
      </c>
    </row>
    <row r="36" spans="1:12" ht="12.9" customHeight="1" thickBot="1">
      <c r="A36" s="83"/>
      <c r="B36" s="105" t="s">
        <v>232</v>
      </c>
      <c r="C36" s="101" t="s">
        <v>251</v>
      </c>
      <c r="D36" s="102">
        <f t="shared" ref="D36:K36" si="5">IF(LEN(D34&amp;D35)&gt;0,D34-D35,"")</f>
        <v>584688.21</v>
      </c>
      <c r="E36" s="102" t="str">
        <f t="shared" si="5"/>
        <v/>
      </c>
      <c r="F36" s="102" t="str">
        <f t="shared" si="5"/>
        <v/>
      </c>
      <c r="G36" s="102" t="str">
        <f t="shared" si="5"/>
        <v/>
      </c>
      <c r="H36" s="102" t="str">
        <f t="shared" si="5"/>
        <v/>
      </c>
      <c r="I36" s="102" t="str">
        <f t="shared" si="5"/>
        <v/>
      </c>
      <c r="J36" s="102" t="str">
        <f t="shared" si="5"/>
        <v/>
      </c>
      <c r="K36" s="102" t="str">
        <f t="shared" si="5"/>
        <v/>
      </c>
      <c r="L36" s="100">
        <f>IF(LEN(D36&amp;E36&amp;F36&amp;G36&amp;H36&amp;I36&amp;J36&amp;K36)&gt;0,SUM(D36:K36),"")</f>
        <v>584688.21</v>
      </c>
    </row>
    <row r="37" spans="1:12" ht="12" customHeight="1">
      <c r="A37" s="83"/>
      <c r="B37" s="324" t="s">
        <v>252</v>
      </c>
      <c r="C37" s="319"/>
      <c r="D37" s="319"/>
      <c r="E37" s="319"/>
      <c r="F37" s="319"/>
      <c r="G37" s="319"/>
      <c r="H37" s="319"/>
      <c r="I37" s="319"/>
      <c r="J37" s="319"/>
      <c r="K37" s="319"/>
      <c r="L37" s="325"/>
    </row>
    <row r="38" spans="1:12" ht="12" customHeight="1">
      <c r="A38" s="83"/>
      <c r="B38" s="105" t="s">
        <v>228</v>
      </c>
      <c r="C38" s="98" t="s">
        <v>253</v>
      </c>
      <c r="D38" s="99">
        <v>10583855.109999999</v>
      </c>
      <c r="E38" s="99"/>
      <c r="F38" s="99"/>
      <c r="G38" s="99"/>
      <c r="H38" s="99"/>
      <c r="I38" s="99"/>
      <c r="J38" s="99"/>
      <c r="K38" s="99"/>
      <c r="L38" s="100">
        <f>IF(LEN(D38&amp;E38&amp;F38&amp;G38&amp;H38&amp;I38&amp;J38&amp;K38)&gt;0,SUM(D38:K38),"")</f>
        <v>10583855.109999999</v>
      </c>
    </row>
    <row r="39" spans="1:12" ht="12" customHeight="1">
      <c r="A39" s="83"/>
      <c r="B39" s="105" t="s">
        <v>230</v>
      </c>
      <c r="C39" s="101" t="s">
        <v>254</v>
      </c>
      <c r="D39" s="99"/>
      <c r="E39" s="99"/>
      <c r="F39" s="99"/>
      <c r="G39" s="99"/>
      <c r="H39" s="99"/>
      <c r="I39" s="99"/>
      <c r="J39" s="99"/>
      <c r="K39" s="99"/>
      <c r="L39" s="100" t="str">
        <f>IF(LEN(D39&amp;E39&amp;F39&amp;G39&amp;H39&amp;I39&amp;J39&amp;K39)&gt;0,SUM(D39:K39),"")</f>
        <v/>
      </c>
    </row>
    <row r="40" spans="1:12" ht="12.9" customHeight="1" thickBot="1">
      <c r="A40" s="83"/>
      <c r="B40" s="105" t="s">
        <v>232</v>
      </c>
      <c r="C40" s="101" t="s">
        <v>255</v>
      </c>
      <c r="D40" s="102">
        <f t="shared" ref="D40:K40" si="6">IF(LEN(D38&amp;D39)&gt;0,D38-D39,"")</f>
        <v>10583855.109999999</v>
      </c>
      <c r="E40" s="102" t="str">
        <f t="shared" si="6"/>
        <v/>
      </c>
      <c r="F40" s="102" t="str">
        <f t="shared" si="6"/>
        <v/>
      </c>
      <c r="G40" s="102" t="str">
        <f t="shared" si="6"/>
        <v/>
      </c>
      <c r="H40" s="102" t="str">
        <f t="shared" si="6"/>
        <v/>
      </c>
      <c r="I40" s="102" t="str">
        <f t="shared" si="6"/>
        <v/>
      </c>
      <c r="J40" s="102" t="str">
        <f t="shared" si="6"/>
        <v/>
      </c>
      <c r="K40" s="102" t="str">
        <f t="shared" si="6"/>
        <v/>
      </c>
      <c r="L40" s="100">
        <f>IF(LEN(D40&amp;E40&amp;F40&amp;G40&amp;H40&amp;I40&amp;J40&amp;K40)&gt;0,SUM(D40:K40),"")</f>
        <v>10583855.109999999</v>
      </c>
    </row>
    <row r="41" spans="1:12" ht="12" customHeight="1">
      <c r="A41" s="83"/>
      <c r="B41" s="324" t="s">
        <v>256</v>
      </c>
      <c r="C41" s="319"/>
      <c r="D41" s="319"/>
      <c r="E41" s="319"/>
      <c r="F41" s="319"/>
      <c r="G41" s="319"/>
      <c r="H41" s="319"/>
      <c r="I41" s="319"/>
      <c r="J41" s="319"/>
      <c r="K41" s="319"/>
      <c r="L41" s="325"/>
    </row>
    <row r="42" spans="1:12" ht="12" customHeight="1">
      <c r="A42" s="83"/>
      <c r="B42" s="105" t="s">
        <v>228</v>
      </c>
      <c r="C42" s="98" t="s">
        <v>257</v>
      </c>
      <c r="D42" s="99">
        <v>17746815.84</v>
      </c>
      <c r="E42" s="99"/>
      <c r="F42" s="99"/>
      <c r="G42" s="99"/>
      <c r="H42" s="99"/>
      <c r="I42" s="99"/>
      <c r="J42" s="99"/>
      <c r="K42" s="99"/>
      <c r="L42" s="100">
        <f>IF(LEN(D42&amp;E42&amp;F42&amp;G42&amp;H42&amp;I42&amp;J42&amp;K42)&gt;0,SUM(D42:K42),"")</f>
        <v>17746815.84</v>
      </c>
    </row>
    <row r="43" spans="1:12" ht="12" customHeight="1">
      <c r="A43" s="83"/>
      <c r="B43" s="105" t="s">
        <v>230</v>
      </c>
      <c r="C43" s="101" t="s">
        <v>258</v>
      </c>
      <c r="D43" s="99"/>
      <c r="E43" s="99"/>
      <c r="F43" s="99"/>
      <c r="G43" s="99"/>
      <c r="H43" s="99"/>
      <c r="I43" s="99"/>
      <c r="J43" s="99"/>
      <c r="K43" s="99"/>
      <c r="L43" s="100" t="str">
        <f>IF(LEN(D43&amp;E43&amp;F43&amp;G43&amp;H43&amp;I43&amp;J43&amp;K43)&gt;0,SUM(D43:K43),"")</f>
        <v/>
      </c>
    </row>
    <row r="44" spans="1:12" ht="12.9" customHeight="1" thickBot="1">
      <c r="A44" s="83"/>
      <c r="B44" s="105" t="s">
        <v>232</v>
      </c>
      <c r="C44" s="101" t="s">
        <v>259</v>
      </c>
      <c r="D44" s="102">
        <f t="shared" ref="D44:K44" si="7">IF(LEN(D42&amp;D43)&gt;0,D42-D43,"")</f>
        <v>17746815.84</v>
      </c>
      <c r="E44" s="102" t="str">
        <f t="shared" si="7"/>
        <v/>
      </c>
      <c r="F44" s="102" t="str">
        <f t="shared" si="7"/>
        <v/>
      </c>
      <c r="G44" s="102" t="str">
        <f t="shared" si="7"/>
        <v/>
      </c>
      <c r="H44" s="102" t="str">
        <f t="shared" si="7"/>
        <v/>
      </c>
      <c r="I44" s="102" t="str">
        <f t="shared" si="7"/>
        <v/>
      </c>
      <c r="J44" s="102" t="str">
        <f t="shared" si="7"/>
        <v/>
      </c>
      <c r="K44" s="102" t="str">
        <f t="shared" si="7"/>
        <v/>
      </c>
      <c r="L44" s="100">
        <f>IF(LEN(D44&amp;E44&amp;F44&amp;G44&amp;H44&amp;I44&amp;J44&amp;K44)&gt;0,SUM(D44:K44),"")</f>
        <v>17746815.84</v>
      </c>
    </row>
    <row r="45" spans="1:12" ht="12" customHeight="1">
      <c r="A45" s="83"/>
      <c r="B45" s="324" t="s">
        <v>260</v>
      </c>
      <c r="C45" s="319"/>
      <c r="D45" s="319"/>
      <c r="E45" s="319"/>
      <c r="F45" s="319"/>
      <c r="G45" s="319"/>
      <c r="H45" s="319"/>
      <c r="I45" s="319"/>
      <c r="J45" s="319"/>
      <c r="K45" s="319"/>
      <c r="L45" s="325"/>
    </row>
    <row r="46" spans="1:12" ht="12" customHeight="1">
      <c r="A46" s="83"/>
      <c r="B46" s="105" t="s">
        <v>228</v>
      </c>
      <c r="C46" s="98" t="s">
        <v>261</v>
      </c>
      <c r="D46" s="99"/>
      <c r="E46" s="99"/>
      <c r="F46" s="99"/>
      <c r="G46" s="99"/>
      <c r="H46" s="99"/>
      <c r="I46" s="99"/>
      <c r="J46" s="99"/>
      <c r="K46" s="99"/>
      <c r="L46" s="100" t="str">
        <f>IF(LEN(D46&amp;E46&amp;F46&amp;G46&amp;H46&amp;I46&amp;J46&amp;K46)&gt;0,SUM(D46:K46),"")</f>
        <v/>
      </c>
    </row>
    <row r="47" spans="1:12" ht="12" customHeight="1">
      <c r="A47" s="83"/>
      <c r="B47" s="105" t="s">
        <v>230</v>
      </c>
      <c r="C47" s="101" t="s">
        <v>262</v>
      </c>
      <c r="D47" s="99"/>
      <c r="E47" s="99"/>
      <c r="F47" s="99"/>
      <c r="G47" s="99"/>
      <c r="H47" s="99"/>
      <c r="I47" s="99"/>
      <c r="J47" s="99"/>
      <c r="K47" s="99"/>
      <c r="L47" s="100" t="str">
        <f>IF(LEN(D47&amp;E47&amp;F47&amp;G47&amp;H47&amp;I47&amp;J47&amp;K47)&gt;0,SUM(D47:K47),"")</f>
        <v/>
      </c>
    </row>
    <row r="48" spans="1:12" ht="12" customHeight="1">
      <c r="A48" s="83"/>
      <c r="B48" s="105" t="s">
        <v>232</v>
      </c>
      <c r="C48" s="95" t="s">
        <v>263</v>
      </c>
      <c r="D48" s="103" t="str">
        <f t="shared" ref="D48:K48" si="8">IF(LEN(D46&amp;D47)&gt;0,D46-D47,"")</f>
        <v/>
      </c>
      <c r="E48" s="103" t="str">
        <f t="shared" si="8"/>
        <v/>
      </c>
      <c r="F48" s="103" t="str">
        <f t="shared" si="8"/>
        <v/>
      </c>
      <c r="G48" s="103" t="str">
        <f t="shared" si="8"/>
        <v/>
      </c>
      <c r="H48" s="103" t="str">
        <f t="shared" si="8"/>
        <v/>
      </c>
      <c r="I48" s="103" t="str">
        <f t="shared" si="8"/>
        <v/>
      </c>
      <c r="J48" s="103" t="str">
        <f t="shared" si="8"/>
        <v/>
      </c>
      <c r="K48" s="103" t="str">
        <f t="shared" si="8"/>
        <v/>
      </c>
      <c r="L48" s="100" t="str">
        <f>IF(LEN(D48&amp;E48&amp;F48&amp;G48&amp;H48&amp;I48&amp;J48&amp;K48)&gt;0,SUM(D48:K48),"")</f>
        <v/>
      </c>
    </row>
    <row r="49" spans="1:12" ht="12" customHeight="1">
      <c r="A49" s="83"/>
      <c r="B49" s="104" t="s">
        <v>264</v>
      </c>
      <c r="C49" s="106" t="s">
        <v>265</v>
      </c>
      <c r="D49" s="107"/>
      <c r="E49" s="107"/>
      <c r="F49" s="107"/>
      <c r="G49" s="107"/>
      <c r="H49" s="107"/>
      <c r="I49" s="107"/>
      <c r="J49" s="107"/>
      <c r="K49" s="107"/>
      <c r="L49" s="108"/>
    </row>
    <row r="50" spans="1:12" ht="12" customHeight="1">
      <c r="A50" s="83"/>
      <c r="B50" s="104" t="s">
        <v>266</v>
      </c>
      <c r="C50" s="106" t="s">
        <v>267</v>
      </c>
      <c r="D50" s="109"/>
      <c r="E50" s="109"/>
      <c r="F50" s="109"/>
      <c r="G50" s="109"/>
      <c r="H50" s="109"/>
      <c r="I50" s="109"/>
      <c r="J50" s="109"/>
      <c r="K50" s="109"/>
      <c r="L50" s="100">
        <f>IF(LEN(L28&amp;L49)&gt;0,L28+L49,"")</f>
        <v>40895625.239999995</v>
      </c>
    </row>
    <row r="51" spans="1:12" ht="12.9" customHeight="1" thickBot="1">
      <c r="A51" s="83"/>
      <c r="B51" s="110" t="s">
        <v>268</v>
      </c>
      <c r="C51" s="111" t="s">
        <v>269</v>
      </c>
      <c r="D51" s="112"/>
      <c r="E51" s="112"/>
      <c r="F51" s="112"/>
      <c r="G51" s="112"/>
      <c r="H51" s="112"/>
      <c r="I51" s="112"/>
      <c r="J51" s="112"/>
      <c r="K51" s="112"/>
      <c r="L51" s="113" t="str">
        <f>IF(LEN(D51&amp;E51&amp;F51&amp;K51)&gt;0,SUM(D51:K51),"")</f>
        <v/>
      </c>
    </row>
  </sheetData>
  <mergeCells count="18">
    <mergeCell ref="B9:F9"/>
    <mergeCell ref="B3:F3"/>
    <mergeCell ref="B4:F4"/>
    <mergeCell ref="B5:F5"/>
    <mergeCell ref="B7:L7"/>
    <mergeCell ref="B8:F8"/>
    <mergeCell ref="B45:L45"/>
    <mergeCell ref="B10:F10"/>
    <mergeCell ref="D13:I13"/>
    <mergeCell ref="J13:K13"/>
    <mergeCell ref="L13:L14"/>
    <mergeCell ref="B16:L16"/>
    <mergeCell ref="B20:L20"/>
    <mergeCell ref="B24:L24"/>
    <mergeCell ref="B29:L29"/>
    <mergeCell ref="B33:L33"/>
    <mergeCell ref="B37:L37"/>
    <mergeCell ref="B41:L4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A7458-41F2-459B-AD2B-88CBF60224B0}">
  <sheetPr>
    <tabColor rgb="FF00B050"/>
    <outlinePr summaryBelow="0" summaryRight="0"/>
    <pageSetUpPr fitToPage="1"/>
  </sheetPr>
  <dimension ref="A2:X52"/>
  <sheetViews>
    <sheetView topLeftCell="A3" workbookViewId="0">
      <pane xSplit="3" ySplit="13" topLeftCell="P27" activePane="bottomRight" state="frozen"/>
      <selection pane="topRight" activeCell="D3" sqref="D3"/>
      <selection pane="bottomLeft" activeCell="A16" sqref="A16"/>
      <selection pane="bottomRight"/>
    </sheetView>
  </sheetViews>
  <sheetFormatPr defaultColWidth="11.44140625" defaultRowHeight="13.2"/>
  <cols>
    <col min="1" max="1" width="3.109375" customWidth="1"/>
    <col min="2" max="2" width="64.6640625" customWidth="1"/>
    <col min="3" max="3" width="11" customWidth="1"/>
    <col min="4" max="24" width="22" customWidth="1"/>
  </cols>
  <sheetData>
    <row r="2" spans="1:24" ht="14.1" customHeight="1">
      <c r="A2" s="82"/>
      <c r="B2" s="82" t="s">
        <v>10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</row>
    <row r="3" spans="1:24" ht="14.1" customHeight="1">
      <c r="A3" s="83"/>
      <c r="B3" s="357"/>
      <c r="C3" s="316"/>
      <c r="D3" s="316"/>
      <c r="E3" s="316"/>
      <c r="F3" s="32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</row>
    <row r="4" spans="1:24" ht="14.1" customHeight="1">
      <c r="A4" s="83"/>
      <c r="B4" s="357" t="s">
        <v>270</v>
      </c>
      <c r="C4" s="316"/>
      <c r="D4" s="316"/>
      <c r="E4" s="316"/>
      <c r="F4" s="32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</row>
    <row r="5" spans="1:24" ht="14.1" customHeight="1">
      <c r="A5" s="83"/>
      <c r="B5" s="357"/>
      <c r="C5" s="316"/>
      <c r="D5" s="316"/>
      <c r="E5" s="316"/>
      <c r="F5" s="32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</row>
    <row r="6" spans="1:24" ht="14.1" customHeight="1" thickBot="1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</row>
    <row r="7" spans="1:24" ht="14.1" customHeight="1" thickBot="1">
      <c r="A7" s="83"/>
      <c r="B7" s="358" t="s">
        <v>271</v>
      </c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59"/>
      <c r="X7" s="83"/>
    </row>
    <row r="8" spans="1:24" ht="14.1" customHeight="1">
      <c r="A8" s="83"/>
      <c r="B8" s="82"/>
      <c r="C8" s="115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7"/>
      <c r="R8" s="4"/>
      <c r="S8" s="116"/>
      <c r="T8" s="116"/>
      <c r="U8" s="116"/>
      <c r="V8" s="116"/>
      <c r="W8" s="117"/>
      <c r="X8" s="83"/>
    </row>
    <row r="9" spans="1:24" ht="14.1" customHeight="1">
      <c r="A9" s="83"/>
      <c r="B9" s="360" t="s">
        <v>272</v>
      </c>
      <c r="C9" s="316"/>
      <c r="D9" s="316"/>
      <c r="E9" s="316"/>
      <c r="F9" s="323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83"/>
    </row>
    <row r="10" spans="1:24" ht="14.1" customHeight="1">
      <c r="A10" s="83"/>
      <c r="B10" s="356"/>
      <c r="C10" s="316"/>
      <c r="D10" s="316"/>
      <c r="E10" s="316"/>
      <c r="F10" s="356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spans="1:24" ht="14.1" customHeight="1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</row>
    <row r="12" spans="1:24" ht="14.1" customHeight="1" thickBot="1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spans="1:24" ht="14.1" customHeight="1">
      <c r="A13" s="83"/>
      <c r="B13" s="118"/>
      <c r="C13" s="118"/>
      <c r="D13" s="348" t="s">
        <v>211</v>
      </c>
      <c r="E13" s="350" t="s">
        <v>212</v>
      </c>
      <c r="F13" s="319"/>
      <c r="G13" s="351"/>
      <c r="H13" s="350" t="s">
        <v>213</v>
      </c>
      <c r="I13" s="319"/>
      <c r="J13" s="351"/>
      <c r="K13" s="350" t="s">
        <v>273</v>
      </c>
      <c r="L13" s="353" t="s">
        <v>274</v>
      </c>
      <c r="M13" s="319"/>
      <c r="N13" s="319"/>
      <c r="O13" s="319"/>
      <c r="P13" s="351"/>
      <c r="Q13" s="350" t="s">
        <v>275</v>
      </c>
      <c r="R13" s="350" t="s">
        <v>276</v>
      </c>
      <c r="S13" s="319"/>
      <c r="T13" s="351"/>
      <c r="U13" s="350" t="s">
        <v>214</v>
      </c>
      <c r="V13" s="350" t="s">
        <v>277</v>
      </c>
      <c r="W13" s="354" t="s">
        <v>278</v>
      </c>
      <c r="X13" s="344"/>
    </row>
    <row r="14" spans="1:24" ht="50.1" customHeight="1">
      <c r="A14" s="83"/>
      <c r="B14" s="83"/>
      <c r="C14" s="83"/>
      <c r="D14" s="349"/>
      <c r="E14" s="123"/>
      <c r="F14" s="124" t="s">
        <v>279</v>
      </c>
      <c r="G14" s="125" t="s">
        <v>280</v>
      </c>
      <c r="H14" s="123"/>
      <c r="I14" s="124" t="s">
        <v>279</v>
      </c>
      <c r="J14" s="126" t="s">
        <v>280</v>
      </c>
      <c r="K14" s="352"/>
      <c r="L14" s="123"/>
      <c r="M14" s="124" t="s">
        <v>211</v>
      </c>
      <c r="N14" s="125" t="s">
        <v>212</v>
      </c>
      <c r="O14" s="127" t="s">
        <v>213</v>
      </c>
      <c r="P14" s="128" t="s">
        <v>281</v>
      </c>
      <c r="Q14" s="352"/>
      <c r="R14" s="123"/>
      <c r="S14" s="129" t="s">
        <v>279</v>
      </c>
      <c r="T14" s="127" t="s">
        <v>280</v>
      </c>
      <c r="U14" s="352"/>
      <c r="V14" s="352"/>
      <c r="W14" s="355"/>
      <c r="X14" s="344"/>
    </row>
    <row r="15" spans="1:24" ht="14.1" customHeight="1" thickBot="1">
      <c r="A15" s="83"/>
      <c r="B15" s="83"/>
      <c r="C15" s="83"/>
      <c r="D15" s="130" t="s">
        <v>18</v>
      </c>
      <c r="E15" s="7" t="s">
        <v>282</v>
      </c>
      <c r="F15" s="7" t="s">
        <v>283</v>
      </c>
      <c r="G15" s="131" t="s">
        <v>284</v>
      </c>
      <c r="H15" s="7" t="s">
        <v>285</v>
      </c>
      <c r="I15" s="7" t="s">
        <v>286</v>
      </c>
      <c r="J15" s="131" t="s">
        <v>287</v>
      </c>
      <c r="K15" s="132" t="s">
        <v>288</v>
      </c>
      <c r="L15" s="7" t="s">
        <v>289</v>
      </c>
      <c r="M15" s="7" t="s">
        <v>290</v>
      </c>
      <c r="N15" s="131" t="s">
        <v>291</v>
      </c>
      <c r="O15" s="132" t="s">
        <v>292</v>
      </c>
      <c r="P15" s="7" t="s">
        <v>293</v>
      </c>
      <c r="Q15" s="132" t="s">
        <v>294</v>
      </c>
      <c r="R15" s="7" t="s">
        <v>295</v>
      </c>
      <c r="S15" s="7" t="s">
        <v>296</v>
      </c>
      <c r="T15" s="131" t="s">
        <v>297</v>
      </c>
      <c r="U15" s="132" t="s">
        <v>298</v>
      </c>
      <c r="V15" s="132" t="s">
        <v>299</v>
      </c>
      <c r="W15" s="133" t="s">
        <v>218</v>
      </c>
      <c r="X15" s="122"/>
    </row>
    <row r="16" spans="1:24" ht="14.1" customHeight="1">
      <c r="A16" s="83"/>
      <c r="B16" s="134" t="s">
        <v>112</v>
      </c>
      <c r="C16" s="135" t="s">
        <v>22</v>
      </c>
      <c r="D16" s="136"/>
      <c r="E16" s="136"/>
      <c r="F16" s="137"/>
      <c r="G16" s="137"/>
      <c r="H16" s="136"/>
      <c r="I16" s="137"/>
      <c r="J16" s="137"/>
      <c r="K16" s="136"/>
      <c r="L16" s="138" t="str">
        <f>IF(LEN(M16&amp;N16&amp;O16&amp;P16)&gt;0,SUM(M16,N16,O16,P16),"")</f>
        <v/>
      </c>
      <c r="M16" s="136"/>
      <c r="N16" s="136"/>
      <c r="O16" s="136"/>
      <c r="P16" s="136"/>
      <c r="Q16" s="138" t="str">
        <f>IF(LEN(D16&amp;E16&amp;H16&amp;K16&amp;L16)&gt;0,SUM(D16,E16,H16,K16,L16),"")</f>
        <v/>
      </c>
      <c r="R16" s="136"/>
      <c r="S16" s="137"/>
      <c r="T16" s="137"/>
      <c r="U16" s="136"/>
      <c r="V16" s="136"/>
      <c r="W16" s="139" t="str">
        <f>IF(LEN(R16&amp;U16&amp;V16)&gt;0,SUM(R16,U16,V16),"")</f>
        <v/>
      </c>
      <c r="X16" s="83"/>
    </row>
    <row r="17" spans="1:24" ht="23.1" customHeight="1" thickBot="1">
      <c r="A17" s="83"/>
      <c r="B17" s="140" t="s">
        <v>300</v>
      </c>
      <c r="C17" s="7" t="s">
        <v>24</v>
      </c>
      <c r="D17" s="136"/>
      <c r="E17" s="136"/>
      <c r="F17" s="137"/>
      <c r="G17" s="137"/>
      <c r="H17" s="136"/>
      <c r="I17" s="137"/>
      <c r="J17" s="137"/>
      <c r="K17" s="136"/>
      <c r="L17" s="138" t="str">
        <f>IF(LEN(M17&amp;N17&amp;O17&amp;P17)&gt;0,SUM(M17,N17,O17,P17),"")</f>
        <v/>
      </c>
      <c r="M17" s="136"/>
      <c r="N17" s="136"/>
      <c r="O17" s="136"/>
      <c r="P17" s="136"/>
      <c r="Q17" s="138" t="str">
        <f>IF(LEN(D17&amp;E17&amp;H17&amp;K17&amp;L17)&gt;0,SUM(D17,E17,H17,K17,L17),"")</f>
        <v/>
      </c>
      <c r="R17" s="136"/>
      <c r="S17" s="137"/>
      <c r="T17" s="137"/>
      <c r="U17" s="136"/>
      <c r="V17" s="136"/>
      <c r="W17" s="139" t="str">
        <f>IF(LEN(R17&amp;U17&amp;V17)&gt;0,SUM(R17,U17,V17),"")</f>
        <v/>
      </c>
      <c r="X17" s="83"/>
    </row>
    <row r="18" spans="1:24" ht="14.1" customHeight="1">
      <c r="A18" s="83"/>
      <c r="B18" s="346" t="s">
        <v>301</v>
      </c>
      <c r="C18" s="319"/>
      <c r="D18" s="319"/>
      <c r="E18" s="319"/>
      <c r="F18" s="319"/>
      <c r="G18" s="319"/>
      <c r="H18" s="319"/>
      <c r="I18" s="319"/>
      <c r="J18" s="319"/>
      <c r="K18" s="319"/>
      <c r="L18" s="319"/>
      <c r="M18" s="319"/>
      <c r="N18" s="319"/>
      <c r="O18" s="319"/>
      <c r="P18" s="319"/>
      <c r="Q18" s="319"/>
      <c r="R18" s="319"/>
      <c r="S18" s="319"/>
      <c r="T18" s="319"/>
      <c r="U18" s="319"/>
      <c r="V18" s="319"/>
      <c r="W18" s="347"/>
      <c r="X18" s="141"/>
    </row>
    <row r="19" spans="1:24" ht="14.1" customHeight="1">
      <c r="A19" s="83"/>
      <c r="B19" s="345" t="s">
        <v>114</v>
      </c>
      <c r="C19" s="342"/>
      <c r="D19" s="342"/>
      <c r="E19" s="342"/>
      <c r="F19" s="342"/>
      <c r="G19" s="342"/>
      <c r="H19" s="342"/>
      <c r="I19" s="342"/>
      <c r="J19" s="342"/>
      <c r="K19" s="342"/>
      <c r="L19" s="342"/>
      <c r="M19" s="342"/>
      <c r="N19" s="342"/>
      <c r="O19" s="342"/>
      <c r="P19" s="342"/>
      <c r="Q19" s="342"/>
      <c r="R19" s="342"/>
      <c r="S19" s="342"/>
      <c r="T19" s="342"/>
      <c r="U19" s="342"/>
      <c r="V19" s="342"/>
      <c r="W19" s="343"/>
      <c r="X19" s="141"/>
    </row>
    <row r="20" spans="1:24" ht="14.1" customHeight="1">
      <c r="A20" s="83"/>
      <c r="B20" s="142" t="s">
        <v>302</v>
      </c>
      <c r="C20" s="7" t="s">
        <v>26</v>
      </c>
      <c r="D20" s="136"/>
      <c r="E20" s="137"/>
      <c r="F20" s="136"/>
      <c r="G20" s="136"/>
      <c r="H20" s="137"/>
      <c r="I20" s="136"/>
      <c r="J20" s="136"/>
      <c r="K20" s="136"/>
      <c r="L20" s="138" t="str">
        <f>IF(LEN(M20&amp;N20&amp;O20&amp;P20)&gt;0,SUM(M20,N20,O20,P20),"")</f>
        <v/>
      </c>
      <c r="M20" s="136"/>
      <c r="N20" s="136"/>
      <c r="O20" s="136"/>
      <c r="P20" s="136"/>
      <c r="Q20" s="138" t="str">
        <f t="shared" ref="Q20:Q26" si="0">IF(LEN(D20&amp;F20&amp;G20&amp;I20&amp;J20&amp;K20&amp;L20)&gt;0,SUM(D20,F20,G20,I20,J20,K20,L20),"")</f>
        <v/>
      </c>
      <c r="R20" s="137"/>
      <c r="S20" s="136">
        <v>-1578594644.46</v>
      </c>
      <c r="T20" s="136"/>
      <c r="U20" s="136"/>
      <c r="V20" s="136"/>
      <c r="W20" s="139">
        <f t="shared" ref="W20:W26" si="1">IF(LEN(S20&amp;T20&amp;U20&amp;V20)&gt;0,SUM(S20,T20,U20,V20),"")</f>
        <v>-1578594644.46</v>
      </c>
      <c r="X20" s="141"/>
    </row>
    <row r="21" spans="1:24" ht="20.100000000000001" customHeight="1">
      <c r="A21" s="83"/>
      <c r="B21" s="143" t="s">
        <v>303</v>
      </c>
      <c r="C21" s="7" t="s">
        <v>28</v>
      </c>
      <c r="D21" s="138" t="str">
        <f>IF(LEN(D22&amp;D23&amp;D24)&gt;0,SUM(D22,D23,D24),"")</f>
        <v/>
      </c>
      <c r="E21" s="137"/>
      <c r="F21" s="138" t="str">
        <f>IF(LEN(F22&amp;F23&amp;F24)&gt;0,SUM(F22,F23,F24),"")</f>
        <v/>
      </c>
      <c r="G21" s="138" t="str">
        <f>IF(LEN(G22&amp;G23&amp;G24)&gt;0,SUM(G22,G23,G24),"")</f>
        <v/>
      </c>
      <c r="H21" s="137"/>
      <c r="I21" s="138" t="str">
        <f>IF(LEN(I22&amp;I23&amp;I24)&gt;0,SUM(I22,I23,I24),"")</f>
        <v/>
      </c>
      <c r="J21" s="138" t="str">
        <f>IF(LEN(J22&amp;J23&amp;J24)&gt;0,SUM(J22,J23,J24),"")</f>
        <v/>
      </c>
      <c r="K21" s="138" t="str">
        <f>IF(LEN(K22&amp;K23&amp;K24)&gt;0,SUM(K22,K23,K24),"")</f>
        <v/>
      </c>
      <c r="L21" s="138" t="str">
        <f>IF(LEN(L22&amp;L23&amp;L24)&gt;0,SUM(L22,L23,L24),"")</f>
        <v/>
      </c>
      <c r="M21" s="137"/>
      <c r="N21" s="137"/>
      <c r="O21" s="137"/>
      <c r="P21" s="137"/>
      <c r="Q21" s="138" t="str">
        <f t="shared" si="0"/>
        <v/>
      </c>
      <c r="R21" s="137"/>
      <c r="S21" s="138" t="str">
        <f>IF(LEN(S22&amp;S23&amp;S24)&gt;0,SUM(S22,S23,S24),"")</f>
        <v/>
      </c>
      <c r="T21" s="138" t="str">
        <f>IF(LEN(T22&amp;T23&amp;T24)&gt;0,SUM(T22,T23,T24),"")</f>
        <v/>
      </c>
      <c r="U21" s="138" t="str">
        <f>IF(LEN(U22&amp;U23&amp;U24)&gt;0,SUM(U22,U23,U24),"")</f>
        <v/>
      </c>
      <c r="V21" s="138" t="str">
        <f>IF(LEN(V22&amp;V23&amp;V24)&gt;0,SUM(V22,V23,V24),"")</f>
        <v/>
      </c>
      <c r="W21" s="139" t="str">
        <f t="shared" si="1"/>
        <v/>
      </c>
      <c r="X21" s="141"/>
    </row>
    <row r="22" spans="1:24" ht="20.100000000000001" customHeight="1">
      <c r="A22" s="83"/>
      <c r="B22" s="144" t="s">
        <v>304</v>
      </c>
      <c r="C22" s="7" t="s">
        <v>30</v>
      </c>
      <c r="D22" s="136"/>
      <c r="E22" s="137"/>
      <c r="F22" s="136"/>
      <c r="G22" s="136"/>
      <c r="H22" s="137"/>
      <c r="I22" s="136"/>
      <c r="J22" s="136"/>
      <c r="K22" s="136"/>
      <c r="L22" s="136"/>
      <c r="M22" s="137"/>
      <c r="N22" s="137"/>
      <c r="O22" s="137"/>
      <c r="P22" s="137"/>
      <c r="Q22" s="138" t="str">
        <f t="shared" si="0"/>
        <v/>
      </c>
      <c r="R22" s="137"/>
      <c r="S22" s="136"/>
      <c r="T22" s="136"/>
      <c r="U22" s="136"/>
      <c r="V22" s="136"/>
      <c r="W22" s="139" t="str">
        <f t="shared" si="1"/>
        <v/>
      </c>
      <c r="X22" s="141"/>
    </row>
    <row r="23" spans="1:24" ht="14.1" customHeight="1">
      <c r="A23" s="83"/>
      <c r="B23" s="144" t="s">
        <v>305</v>
      </c>
      <c r="C23" s="7" t="s">
        <v>32</v>
      </c>
      <c r="D23" s="136"/>
      <c r="E23" s="137"/>
      <c r="F23" s="136"/>
      <c r="G23" s="136"/>
      <c r="H23" s="137"/>
      <c r="I23" s="136"/>
      <c r="J23" s="136"/>
      <c r="K23" s="136"/>
      <c r="L23" s="136"/>
      <c r="M23" s="137"/>
      <c r="N23" s="137"/>
      <c r="O23" s="137"/>
      <c r="P23" s="137"/>
      <c r="Q23" s="138" t="str">
        <f t="shared" si="0"/>
        <v/>
      </c>
      <c r="R23" s="137"/>
      <c r="S23" s="136"/>
      <c r="T23" s="136"/>
      <c r="U23" s="136"/>
      <c r="V23" s="136"/>
      <c r="W23" s="139" t="str">
        <f t="shared" si="1"/>
        <v/>
      </c>
      <c r="X23" s="141"/>
    </row>
    <row r="24" spans="1:24" ht="14.1" customHeight="1">
      <c r="A24" s="83"/>
      <c r="B24" s="144" t="s">
        <v>306</v>
      </c>
      <c r="C24" s="7" t="s">
        <v>34</v>
      </c>
      <c r="D24" s="136"/>
      <c r="E24" s="137"/>
      <c r="F24" s="136"/>
      <c r="G24" s="136"/>
      <c r="H24" s="137"/>
      <c r="I24" s="136"/>
      <c r="J24" s="136"/>
      <c r="K24" s="136"/>
      <c r="L24" s="136"/>
      <c r="M24" s="137"/>
      <c r="N24" s="137"/>
      <c r="O24" s="137"/>
      <c r="P24" s="137"/>
      <c r="Q24" s="138" t="str">
        <f t="shared" si="0"/>
        <v/>
      </c>
      <c r="R24" s="137"/>
      <c r="S24" s="136"/>
      <c r="T24" s="136"/>
      <c r="U24" s="136"/>
      <c r="V24" s="136"/>
      <c r="W24" s="139" t="str">
        <f t="shared" si="1"/>
        <v/>
      </c>
      <c r="X24" s="141"/>
    </row>
    <row r="25" spans="1:24" ht="20.100000000000001" customHeight="1">
      <c r="A25" s="83"/>
      <c r="B25" s="143" t="s">
        <v>307</v>
      </c>
      <c r="C25" s="7" t="s">
        <v>36</v>
      </c>
      <c r="D25" s="136"/>
      <c r="E25" s="137"/>
      <c r="F25" s="136"/>
      <c r="G25" s="136"/>
      <c r="H25" s="137"/>
      <c r="I25" s="136"/>
      <c r="J25" s="136"/>
      <c r="K25" s="136"/>
      <c r="L25" s="138" t="str">
        <f>IF(LEN(M25&amp;N25&amp;O25&amp;P25)&gt;0,SUM(M25,N25,O25,P25),"")</f>
        <v/>
      </c>
      <c r="M25" s="136"/>
      <c r="N25" s="136"/>
      <c r="O25" s="136"/>
      <c r="P25" s="136"/>
      <c r="Q25" s="138" t="str">
        <f t="shared" si="0"/>
        <v/>
      </c>
      <c r="R25" s="137"/>
      <c r="S25" s="136"/>
      <c r="T25" s="136"/>
      <c r="U25" s="136"/>
      <c r="V25" s="136"/>
      <c r="W25" s="139" t="str">
        <f t="shared" si="1"/>
        <v/>
      </c>
      <c r="X25" s="141"/>
    </row>
    <row r="26" spans="1:24" ht="14.1" customHeight="1">
      <c r="A26" s="83"/>
      <c r="B26" s="143" t="s">
        <v>308</v>
      </c>
      <c r="C26" s="7" t="s">
        <v>38</v>
      </c>
      <c r="D26" s="138" t="str">
        <f>IF(LEN(D20&amp;D25)&gt;0,SUM(D20)-SUM(D25),"")</f>
        <v/>
      </c>
      <c r="E26" s="137"/>
      <c r="F26" s="138" t="str">
        <f>IF(LEN(F20&amp;F25)&gt;0,SUM(F20)-SUM(F25),"")</f>
        <v/>
      </c>
      <c r="G26" s="138" t="str">
        <f>IF(LEN(G20&amp;G25)&gt;0,SUM(G20)-SUM(G25),"")</f>
        <v/>
      </c>
      <c r="H26" s="137"/>
      <c r="I26" s="138" t="str">
        <f>IF(LEN(I20&amp;I25)&gt;0,SUM(I20)-SUM(I25),"")</f>
        <v/>
      </c>
      <c r="J26" s="138" t="str">
        <f>IF(LEN(J20&amp;J25)&gt;0,SUM(J20)-SUM(J25),"")</f>
        <v/>
      </c>
      <c r="K26" s="138" t="str">
        <f>IF(LEN(K20&amp;K25)&gt;0,SUM(K20)-SUM(K25),"")</f>
        <v/>
      </c>
      <c r="L26" s="138" t="str">
        <f>IF(LEN(L20&amp;L25)&gt;0,SUM(L20)-SUM(L25),"")</f>
        <v/>
      </c>
      <c r="M26" s="137"/>
      <c r="N26" s="137"/>
      <c r="O26" s="137"/>
      <c r="P26" s="137"/>
      <c r="Q26" s="138" t="str">
        <f t="shared" si="0"/>
        <v/>
      </c>
      <c r="R26" s="137"/>
      <c r="S26" s="138">
        <f>IF(LEN(S20&amp;S25)&gt;0,SUM(S20)-SUM(S25),"")</f>
        <v>-1578594644.46</v>
      </c>
      <c r="T26" s="138" t="str">
        <f>IF(LEN(T20&amp;T25)&gt;0,SUM(T20)-SUM(T25),"")</f>
        <v/>
      </c>
      <c r="U26" s="138" t="str">
        <f>IF(LEN(U20&amp;U25)&gt;0,SUM(U20)-SUM(U25),"")</f>
        <v/>
      </c>
      <c r="V26" s="138" t="str">
        <f>IF(LEN(V20&amp;V25)&gt;0,SUM(V20)-SUM(V25),"")</f>
        <v/>
      </c>
      <c r="W26" s="139">
        <f t="shared" si="1"/>
        <v>-1578594644.46</v>
      </c>
      <c r="X26" s="141"/>
    </row>
    <row r="27" spans="1:24" ht="14.1" customHeight="1" thickBot="1">
      <c r="A27" s="83"/>
      <c r="B27" s="145" t="s">
        <v>309</v>
      </c>
      <c r="C27" s="11" t="s">
        <v>40</v>
      </c>
      <c r="D27" s="146"/>
      <c r="E27" s="146"/>
      <c r="F27" s="147"/>
      <c r="G27" s="147"/>
      <c r="H27" s="146"/>
      <c r="I27" s="147"/>
      <c r="J27" s="147"/>
      <c r="K27" s="146"/>
      <c r="L27" s="148" t="str">
        <f>IF(LEN(M27&amp;N27&amp;O27&amp;P27)&gt;0,SUM(M27,N27,O27,P27),"")</f>
        <v/>
      </c>
      <c r="M27" s="146"/>
      <c r="N27" s="146"/>
      <c r="O27" s="146"/>
      <c r="P27" s="146"/>
      <c r="Q27" s="148" t="str">
        <f>IF(LEN(D27&amp;E27&amp;H27&amp;K27&amp;L27)&gt;0,SUM(D27,E27,H27,K27,L27),"")</f>
        <v/>
      </c>
      <c r="R27" s="146">
        <v>671833700.06000006</v>
      </c>
      <c r="S27" s="147"/>
      <c r="T27" s="147"/>
      <c r="U27" s="146"/>
      <c r="V27" s="146"/>
      <c r="W27" s="139">
        <f>IF(LEN(R27&amp;U27&amp;V27)&gt;0,SUM(R27,U27,V27),"")</f>
        <v>671833700.06000006</v>
      </c>
      <c r="X27" s="83"/>
    </row>
    <row r="28" spans="1:24" ht="14.1" customHeight="1">
      <c r="A28" s="83"/>
      <c r="B28" s="346" t="s">
        <v>310</v>
      </c>
      <c r="C28" s="319"/>
      <c r="D28" s="319"/>
      <c r="E28" s="319"/>
      <c r="F28" s="319"/>
      <c r="G28" s="319"/>
      <c r="H28" s="319"/>
      <c r="I28" s="319"/>
      <c r="J28" s="319"/>
      <c r="K28" s="319"/>
      <c r="L28" s="319"/>
      <c r="M28" s="319"/>
      <c r="N28" s="319"/>
      <c r="O28" s="319"/>
      <c r="P28" s="319"/>
      <c r="Q28" s="319"/>
      <c r="R28" s="319"/>
      <c r="S28" s="319"/>
      <c r="T28" s="319"/>
      <c r="U28" s="319"/>
      <c r="V28" s="319"/>
      <c r="W28" s="347"/>
      <c r="X28" s="141"/>
    </row>
    <row r="29" spans="1:24" ht="14.1" customHeight="1">
      <c r="A29" s="83"/>
      <c r="B29" s="149" t="s">
        <v>311</v>
      </c>
      <c r="C29" s="7" t="s">
        <v>42</v>
      </c>
      <c r="D29" s="136"/>
      <c r="E29" s="136"/>
      <c r="F29" s="137"/>
      <c r="G29" s="137"/>
      <c r="H29" s="136"/>
      <c r="I29" s="137"/>
      <c r="J29" s="137"/>
      <c r="K29" s="136"/>
      <c r="L29" s="136"/>
      <c r="M29" s="137"/>
      <c r="N29" s="137"/>
      <c r="O29" s="137"/>
      <c r="P29" s="137"/>
      <c r="Q29" s="138" t="str">
        <f>IF(LEN(D29&amp;E29&amp;H29&amp;K29&amp;L29)&gt;0,SUM(D29,E29,H29,K29,L29),"")</f>
        <v/>
      </c>
      <c r="R29" s="136"/>
      <c r="S29" s="137"/>
      <c r="T29" s="137"/>
      <c r="U29" s="136"/>
      <c r="V29" s="136"/>
      <c r="W29" s="139" t="str">
        <f>IF(LEN(R29&amp;U29&amp;V29)&gt;0,SUM(R29,U29,V29),"")</f>
        <v/>
      </c>
      <c r="X29" s="83"/>
    </row>
    <row r="30" spans="1:24" ht="14.1" customHeight="1">
      <c r="A30" s="83"/>
      <c r="B30" s="149" t="s">
        <v>312</v>
      </c>
      <c r="C30" s="7" t="s">
        <v>44</v>
      </c>
      <c r="D30" s="136"/>
      <c r="E30" s="137"/>
      <c r="F30" s="136"/>
      <c r="G30" s="136"/>
      <c r="H30" s="137"/>
      <c r="I30" s="136"/>
      <c r="J30" s="136"/>
      <c r="K30" s="136"/>
      <c r="L30" s="136"/>
      <c r="M30" s="137"/>
      <c r="N30" s="137"/>
      <c r="O30" s="137"/>
      <c r="P30" s="137"/>
      <c r="Q30" s="138" t="str">
        <f>IF(LEN(D30&amp;F30&amp;G30&amp;I30&amp;J30&amp;K30&amp;L30)&gt;0,SUM(D30,F30,G30,I30,J30,K30,L30),"")</f>
        <v/>
      </c>
      <c r="R30" s="137"/>
      <c r="S30" s="136"/>
      <c r="T30" s="136"/>
      <c r="U30" s="136"/>
      <c r="V30" s="136"/>
      <c r="W30" s="139" t="str">
        <f>IF(LEN(S30&amp;T30&amp;U30&amp;V30)&gt;0,SUM(S30,T30,U30,V30),"")</f>
        <v/>
      </c>
      <c r="X30" s="141"/>
    </row>
    <row r="31" spans="1:24" ht="14.1" customHeight="1">
      <c r="A31" s="83"/>
      <c r="B31" s="149" t="s">
        <v>116</v>
      </c>
      <c r="C31" s="7" t="s">
        <v>46</v>
      </c>
      <c r="D31" s="136"/>
      <c r="E31" s="136"/>
      <c r="F31" s="137"/>
      <c r="G31" s="137"/>
      <c r="H31" s="136"/>
      <c r="I31" s="137"/>
      <c r="J31" s="137"/>
      <c r="K31" s="136"/>
      <c r="L31" s="136"/>
      <c r="M31" s="150"/>
      <c r="N31" s="150"/>
      <c r="O31" s="150"/>
      <c r="P31" s="150"/>
      <c r="Q31" s="138" t="str">
        <f>IF(LEN(D31&amp;E31&amp;H31&amp;K31&amp;L31)&gt;0,SUM(D31,E31,H31,K31,L31),"")</f>
        <v/>
      </c>
      <c r="R31" s="136"/>
      <c r="S31" s="137"/>
      <c r="T31" s="137"/>
      <c r="U31" s="136"/>
      <c r="V31" s="136"/>
      <c r="W31" s="139" t="str">
        <f>IF(LEN(R31&amp;U31&amp;V31)&gt;0,SUM(R31,U31,V31),"")</f>
        <v/>
      </c>
      <c r="X31" s="83"/>
    </row>
    <row r="32" spans="1:24" ht="14.1" customHeight="1">
      <c r="A32" s="83"/>
      <c r="B32" s="140" t="s">
        <v>313</v>
      </c>
      <c r="C32" s="7" t="s">
        <v>60</v>
      </c>
      <c r="D32" s="138" t="str">
        <f>IF(LEN(D16&amp;D20&amp;D27&amp;D29&amp;D30&amp;D31)&gt;0,SUM(D16,D20,D27,D29,D30,D31),"")</f>
        <v/>
      </c>
      <c r="E32" s="138" t="str">
        <f>IF(LEN(E16&amp;F20&amp;G20&amp;E27&amp;E29&amp;E31&amp;F30&amp;G30)&gt;0,SUM(E16,F20,G20,E27,E29,E31,F30,G30),"")</f>
        <v/>
      </c>
      <c r="F32" s="137"/>
      <c r="G32" s="137"/>
      <c r="H32" s="138" t="str">
        <f>IF(LEN(H16&amp;I20&amp;J20&amp;H27&amp;H29&amp;H31&amp;I30&amp;J30)&gt;0,SUM(H16,I20,J20,H27,H29,H31,I30,J30),"")</f>
        <v/>
      </c>
      <c r="I32" s="137"/>
      <c r="J32" s="137"/>
      <c r="K32" s="138" t="str">
        <f>IF(LEN(K16&amp;K20&amp;K27&amp;K29&amp;K30&amp;K31)&gt;0,SUM(K16,K20,K27,K29,K30,K31),"")</f>
        <v/>
      </c>
      <c r="L32" s="138" t="str">
        <f>IF(LEN(L16&amp;L20&amp;L27&amp;L29&amp;L30&amp;L31)&gt;0,SUM(L16,L20,L27,L29,L30,L31),"")</f>
        <v/>
      </c>
      <c r="M32" s="151"/>
      <c r="N32" s="151"/>
      <c r="O32" s="151"/>
      <c r="P32" s="151"/>
      <c r="Q32" s="138" t="str">
        <f>IF(LEN(Q16&amp;Q20&amp;Q27&amp;Q29&amp;Q30&amp;Q31)&gt;0,SUM(Q16,Q20,Q27,Q29,Q30,Q31),"")</f>
        <v/>
      </c>
      <c r="R32" s="138">
        <f>IF(LEN(R16&amp;S20&amp;T20&amp;R27&amp;R29&amp;R31&amp;S30&amp;T30)&gt;0,SUM(R16,S20,T20,R27,R29,R31,S30,T30),"")</f>
        <v>-906760944.39999998</v>
      </c>
      <c r="S32" s="137"/>
      <c r="T32" s="137"/>
      <c r="U32" s="138" t="str">
        <f>IF(LEN(U16&amp;U20&amp;U27&amp;U29&amp;U30&amp;U31)&gt;0,SUM(U16,U20,U27,U29,U30,U31),"")</f>
        <v/>
      </c>
      <c r="V32" s="138" t="str">
        <f>IF(LEN(V16&amp;V20&amp;V27&amp;V29&amp;V30&amp;V31),SUM(V16,V20,V27,V29,V30,V31),"")</f>
        <v/>
      </c>
      <c r="W32" s="139">
        <f>IF(LEN(W16&amp;W20&amp;W27&amp;W29&amp;W30&amp;W31)&gt;0,SUM(W16,W20,W27,W29,W30,W31),"")</f>
        <v>-906760944.39999998</v>
      </c>
      <c r="X32" s="83"/>
    </row>
    <row r="33" spans="1:24" ht="14.1" customHeight="1">
      <c r="A33" s="83"/>
      <c r="B33" s="140" t="s">
        <v>314</v>
      </c>
      <c r="C33" s="7" t="s">
        <v>62</v>
      </c>
      <c r="D33" s="138" t="str">
        <f>IF(LEN(D32&amp;D17&amp;D25)&gt;0,SUM(D32)-SUM(D17)-SUM(D25),"")</f>
        <v/>
      </c>
      <c r="E33" s="138" t="str">
        <f>IF(LEN(E32&amp;E17&amp;F25&amp;G25)&gt;0,SUM(E32)-SUM(E17)-SUM(F25)-SUM(G25),"")</f>
        <v/>
      </c>
      <c r="F33" s="137"/>
      <c r="G33" s="137"/>
      <c r="H33" s="138" t="str">
        <f>IF(LEN(H32&amp;H17&amp;I25&amp;J25)&gt;0,SUM(H32)-SUM(H17)-SUM(I25)-SUM(J25),"")</f>
        <v/>
      </c>
      <c r="I33" s="137"/>
      <c r="J33" s="137"/>
      <c r="K33" s="138" t="str">
        <f>IF(LEN(K32&amp;K17&amp;K25)&gt;0,SUM(K32)-SUM(K17)-SUM(K25),"")</f>
        <v/>
      </c>
      <c r="L33" s="138" t="str">
        <f>IF(LEN(L32&amp;L25&amp;L17),SUM(L32)-SUM(L25)-SUM(L17),"")</f>
        <v/>
      </c>
      <c r="M33" s="136"/>
      <c r="N33" s="136"/>
      <c r="O33" s="136"/>
      <c r="P33" s="136"/>
      <c r="Q33" s="138" t="str">
        <f>IF(LEN(Q32&amp;Q25&amp;Q17)&gt;0,SUM(Q32)-SUM(Q25)-SUM(Q17),"")</f>
        <v/>
      </c>
      <c r="R33" s="138">
        <f>IF(LEN(R32&amp;R17&amp;S25&amp;T25)&gt;0,SUM(R32)-SUM(R17)-SUM(S25)-SUM(T25),"")</f>
        <v>-906760944.39999998</v>
      </c>
      <c r="S33" s="137"/>
      <c r="T33" s="137"/>
      <c r="U33" s="138" t="str">
        <f>IF(LEN(U32&amp;U17&amp;U25)&gt;0,SUM(U32)-SUM(U17)-SUM(U25),"")</f>
        <v/>
      </c>
      <c r="V33" s="138" t="str">
        <f>IF(LEN(V32&amp;V17&amp;V25)&gt;0,SUM(V32)-SUM(V17)-SUM(V25),"")</f>
        <v/>
      </c>
      <c r="W33" s="139">
        <f>IF(LEN(R33&amp;U33&amp;V33)&gt;0,SUM(R33,U33,V33),"")</f>
        <v>-906760944.39999998</v>
      </c>
      <c r="X33" s="83"/>
    </row>
    <row r="34" spans="1:24" ht="14.1" customHeight="1" thickBot="1">
      <c r="A34" s="83"/>
      <c r="B34" s="140" t="s">
        <v>315</v>
      </c>
      <c r="C34" s="11" t="s">
        <v>64</v>
      </c>
      <c r="D34" s="146"/>
      <c r="E34" s="146"/>
      <c r="F34" s="147"/>
      <c r="G34" s="147"/>
      <c r="H34" s="146"/>
      <c r="I34" s="147"/>
      <c r="J34" s="147"/>
      <c r="K34" s="146"/>
      <c r="L34" s="152"/>
      <c r="M34" s="147"/>
      <c r="N34" s="147"/>
      <c r="O34" s="147"/>
      <c r="P34" s="147"/>
      <c r="Q34" s="148" t="str">
        <f>IF(LEN(D34&amp;E34&amp;H34&amp;K34&amp;L34)&gt;0,SUM(D34,E34,H34,K34,L34),"")</f>
        <v/>
      </c>
      <c r="R34" s="146"/>
      <c r="S34" s="147"/>
      <c r="T34" s="147"/>
      <c r="U34" s="146"/>
      <c r="V34" s="147"/>
      <c r="W34" s="139" t="str">
        <f>IF(LEN(R34&amp;U34)&gt;0,SUM(R34,U34),"")</f>
        <v/>
      </c>
      <c r="X34" s="83"/>
    </row>
    <row r="35" spans="1:24" ht="14.1" customHeight="1">
      <c r="A35" s="83"/>
      <c r="B35" s="346" t="s">
        <v>316</v>
      </c>
      <c r="C35" s="319"/>
      <c r="D35" s="319"/>
      <c r="E35" s="319"/>
      <c r="F35" s="319"/>
      <c r="G35" s="319"/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319"/>
      <c r="S35" s="319"/>
      <c r="T35" s="319"/>
      <c r="U35" s="319"/>
      <c r="V35" s="319"/>
      <c r="W35" s="347"/>
      <c r="X35" s="83"/>
    </row>
    <row r="36" spans="1:24" ht="14.1" customHeight="1">
      <c r="A36" s="83"/>
      <c r="B36" s="341" t="s">
        <v>317</v>
      </c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  <c r="N36" s="342"/>
      <c r="O36" s="342"/>
      <c r="P36" s="342"/>
      <c r="Q36" s="342"/>
      <c r="R36" s="342"/>
      <c r="S36" s="342"/>
      <c r="T36" s="342"/>
      <c r="U36" s="342"/>
      <c r="V36" s="342"/>
      <c r="W36" s="343"/>
      <c r="X36" s="83"/>
    </row>
    <row r="37" spans="1:24" ht="14.1" customHeight="1">
      <c r="A37" s="83"/>
      <c r="B37" s="143" t="s">
        <v>318</v>
      </c>
      <c r="C37" s="7" t="s">
        <v>66</v>
      </c>
      <c r="D37" s="137"/>
      <c r="E37" s="136"/>
      <c r="F37" s="137"/>
      <c r="G37" s="137"/>
      <c r="H37" s="136"/>
      <c r="I37" s="137"/>
      <c r="J37" s="137"/>
      <c r="K37" s="136"/>
      <c r="L37" s="137"/>
      <c r="M37" s="137"/>
      <c r="N37" s="137"/>
      <c r="O37" s="137"/>
      <c r="P37" s="137"/>
      <c r="Q37" s="153" t="str">
        <f>IF(LEN(E37&amp;H37&amp;K37&amp;Q38&amp;Q39)&gt;0,SUM(E37,H37,K37,Q38,Q39),"")</f>
        <v/>
      </c>
      <c r="R37" s="136">
        <v>4912957409.2573671</v>
      </c>
      <c r="S37" s="137"/>
      <c r="T37" s="137"/>
      <c r="U37" s="136"/>
      <c r="V37" s="136"/>
      <c r="W37" s="154">
        <f>IF(LEN(R37&amp;U37&amp;V37)&gt;0,SUM(R37,U37,V37),"")</f>
        <v>4912957409.2573671</v>
      </c>
      <c r="X37" s="83"/>
    </row>
    <row r="38" spans="1:24" ht="14.1" customHeight="1">
      <c r="A38" s="83"/>
      <c r="B38" s="144" t="s">
        <v>319</v>
      </c>
      <c r="C38" s="7" t="s">
        <v>68</v>
      </c>
      <c r="D38" s="136"/>
      <c r="E38" s="137"/>
      <c r="F38" s="137"/>
      <c r="G38" s="137"/>
      <c r="H38" s="137"/>
      <c r="I38" s="137"/>
      <c r="J38" s="137"/>
      <c r="K38" s="137"/>
      <c r="L38" s="136"/>
      <c r="M38" s="137"/>
      <c r="N38" s="137"/>
      <c r="O38" s="137"/>
      <c r="P38" s="137"/>
      <c r="Q38" s="153" t="str">
        <f>IF(LEN(D38&amp;L38)&gt;0,SUM(D38,L38),"")</f>
        <v/>
      </c>
      <c r="R38" s="137"/>
      <c r="S38" s="137"/>
      <c r="T38" s="137"/>
      <c r="U38" s="137"/>
      <c r="V38" s="137"/>
      <c r="W38" s="155"/>
      <c r="X38" s="83"/>
    </row>
    <row r="39" spans="1:24" ht="14.1" customHeight="1">
      <c r="A39" s="83"/>
      <c r="B39" s="144" t="s">
        <v>320</v>
      </c>
      <c r="C39" s="7" t="s">
        <v>70</v>
      </c>
      <c r="D39" s="136"/>
      <c r="E39" s="137"/>
      <c r="F39" s="137"/>
      <c r="G39" s="137"/>
      <c r="H39" s="137"/>
      <c r="I39" s="137"/>
      <c r="J39" s="137"/>
      <c r="K39" s="137"/>
      <c r="L39" s="136"/>
      <c r="M39" s="137"/>
      <c r="N39" s="137"/>
      <c r="O39" s="137"/>
      <c r="P39" s="137"/>
      <c r="Q39" s="153" t="str">
        <f>IF(LEN(D39&amp;L39)&gt;0,SUM(D39,L39),"")</f>
        <v/>
      </c>
      <c r="R39" s="137"/>
      <c r="S39" s="137"/>
      <c r="T39" s="137"/>
      <c r="U39" s="137"/>
      <c r="V39" s="137"/>
      <c r="W39" s="155"/>
      <c r="X39" s="83"/>
    </row>
    <row r="40" spans="1:24" ht="14.1" customHeight="1">
      <c r="A40" s="83"/>
      <c r="B40" s="143" t="s">
        <v>321</v>
      </c>
      <c r="C40" s="7" t="s">
        <v>72</v>
      </c>
      <c r="D40" s="136"/>
      <c r="E40" s="136"/>
      <c r="F40" s="137"/>
      <c r="G40" s="137"/>
      <c r="H40" s="136"/>
      <c r="I40" s="137"/>
      <c r="J40" s="137"/>
      <c r="K40" s="136"/>
      <c r="L40" s="136"/>
      <c r="M40" s="137"/>
      <c r="N40" s="137"/>
      <c r="O40" s="137"/>
      <c r="P40" s="137"/>
      <c r="Q40" s="138" t="str">
        <f>IF(LEN(D40&amp;E40&amp;H40&amp;K40&amp;L40),SUM(D40,E40,H40,K40,L40),"")</f>
        <v/>
      </c>
      <c r="R40" s="136">
        <v>964952016.77740228</v>
      </c>
      <c r="S40" s="137"/>
      <c r="T40" s="137"/>
      <c r="U40" s="136"/>
      <c r="V40" s="136"/>
      <c r="W40" s="139">
        <f>IF(LEN(R40&amp;U40&amp;V40)&gt;0,SUM(R40,U40,V40),"")</f>
        <v>964952016.77740228</v>
      </c>
      <c r="X40" s="83"/>
    </row>
    <row r="41" spans="1:24" ht="14.1" customHeight="1">
      <c r="A41" s="82"/>
      <c r="B41" s="341" t="s">
        <v>322</v>
      </c>
      <c r="C41" s="342"/>
      <c r="D41" s="342"/>
      <c r="E41" s="342"/>
      <c r="F41" s="342"/>
      <c r="G41" s="342"/>
      <c r="H41" s="342"/>
      <c r="I41" s="342"/>
      <c r="J41" s="342"/>
      <c r="K41" s="342"/>
      <c r="L41" s="342"/>
      <c r="M41" s="342"/>
      <c r="N41" s="342"/>
      <c r="O41" s="342"/>
      <c r="P41" s="342"/>
      <c r="Q41" s="342"/>
      <c r="R41" s="342"/>
      <c r="S41" s="342"/>
      <c r="T41" s="342"/>
      <c r="U41" s="342"/>
      <c r="V41" s="342"/>
      <c r="W41" s="343"/>
      <c r="X41" s="82"/>
    </row>
    <row r="42" spans="1:24" ht="14.1" customHeight="1">
      <c r="A42" s="82"/>
      <c r="B42" s="156" t="s">
        <v>323</v>
      </c>
      <c r="C42" s="7" t="s">
        <v>74</v>
      </c>
      <c r="D42" s="136"/>
      <c r="E42" s="136"/>
      <c r="F42" s="137"/>
      <c r="G42" s="137"/>
      <c r="H42" s="136"/>
      <c r="I42" s="137"/>
      <c r="J42" s="137"/>
      <c r="K42" s="136"/>
      <c r="L42" s="136"/>
      <c r="M42" s="137"/>
      <c r="N42" s="137"/>
      <c r="O42" s="137"/>
      <c r="P42" s="137"/>
      <c r="Q42" s="138" t="str">
        <f>IF(LEN(D42&amp;E42&amp;H42&amp;K42&amp;L42)&gt;0,SUM(D42,E42,H42,K42,L42),"")</f>
        <v/>
      </c>
      <c r="R42" s="136">
        <v>7456504070.4952164</v>
      </c>
      <c r="S42" s="137"/>
      <c r="T42" s="137"/>
      <c r="U42" s="136"/>
      <c r="V42" s="136"/>
      <c r="W42" s="139">
        <f>IF(LEN(R42&amp;U42&amp;V42)&gt;0,SUM(R42,U42,V42),"")</f>
        <v>7456504070.4952164</v>
      </c>
      <c r="X42" s="82"/>
    </row>
    <row r="43" spans="1:24" ht="14.1" customHeight="1">
      <c r="A43" s="82"/>
      <c r="B43" s="156" t="s">
        <v>324</v>
      </c>
      <c r="C43" s="7" t="s">
        <v>76</v>
      </c>
      <c r="D43" s="157"/>
      <c r="E43" s="136"/>
      <c r="F43" s="137"/>
      <c r="G43" s="137"/>
      <c r="H43" s="136"/>
      <c r="I43" s="137"/>
      <c r="J43" s="137"/>
      <c r="K43" s="136"/>
      <c r="L43" s="136"/>
      <c r="M43" s="137"/>
      <c r="N43" s="137"/>
      <c r="O43" s="137"/>
      <c r="P43" s="137"/>
      <c r="Q43" s="138" t="str">
        <f>IF(LEN(D43&amp;E43&amp;H43&amp;K43&amp;L43)&gt;0,SUM(D43,E43,H43,K43,L43),"")</f>
        <v/>
      </c>
      <c r="R43" s="136"/>
      <c r="S43" s="137"/>
      <c r="T43" s="137"/>
      <c r="U43" s="136"/>
      <c r="V43" s="136"/>
      <c r="W43" s="139" t="str">
        <f>IF(LEN(R43&amp;U43&amp;V43)&gt;0,SUM(R43,U43,V43),"")</f>
        <v/>
      </c>
      <c r="X43" s="82"/>
    </row>
    <row r="44" spans="1:24" ht="14.1" customHeight="1">
      <c r="A44" s="82"/>
      <c r="B44" s="140" t="s">
        <v>325</v>
      </c>
      <c r="C44" s="7" t="s">
        <v>78</v>
      </c>
      <c r="D44" s="158"/>
      <c r="E44" s="158"/>
      <c r="F44" s="159"/>
      <c r="G44" s="159"/>
      <c r="H44" s="158"/>
      <c r="I44" s="159"/>
      <c r="J44" s="159"/>
      <c r="K44" s="158"/>
      <c r="L44" s="158"/>
      <c r="M44" s="159"/>
      <c r="N44" s="159"/>
      <c r="O44" s="159"/>
      <c r="P44" s="159"/>
      <c r="Q44" s="159"/>
      <c r="R44" s="158">
        <v>0</v>
      </c>
      <c r="S44" s="159"/>
      <c r="T44" s="159"/>
      <c r="U44" s="158"/>
      <c r="V44" s="158"/>
      <c r="W44" s="160"/>
      <c r="X44" s="82"/>
    </row>
    <row r="45" spans="1:24" ht="14.1" customHeight="1">
      <c r="A45" s="82"/>
      <c r="B45" s="140" t="s">
        <v>326</v>
      </c>
      <c r="C45" s="7" t="s">
        <v>80</v>
      </c>
      <c r="D45" s="136"/>
      <c r="E45" s="136"/>
      <c r="F45" s="137"/>
      <c r="G45" s="137"/>
      <c r="H45" s="136"/>
      <c r="I45" s="161"/>
      <c r="J45" s="162"/>
      <c r="K45" s="163"/>
      <c r="L45" s="136"/>
      <c r="M45" s="137"/>
      <c r="N45" s="137"/>
      <c r="O45" s="137"/>
      <c r="P45" s="137"/>
      <c r="Q45" s="138" t="str">
        <f t="shared" ref="Q45:Q52" si="2">IF(LEN(D45&amp;E45&amp;H45&amp;K45&amp;L45)&gt;0,SUM(D45,E45,H45,K45,L45),"")</f>
        <v/>
      </c>
      <c r="R45" s="136">
        <v>0</v>
      </c>
      <c r="S45" s="137"/>
      <c r="T45" s="137"/>
      <c r="U45" s="136"/>
      <c r="V45" s="136"/>
      <c r="W45" s="139">
        <f t="shared" ref="W45:W52" si="3">IF(LEN(R45&amp;U45&amp;V45)&gt;0,SUM(R45,U45,V45),"")</f>
        <v>0</v>
      </c>
      <c r="X45" s="82"/>
    </row>
    <row r="46" spans="1:24" ht="14.1" customHeight="1">
      <c r="A46" s="82"/>
      <c r="B46" s="140" t="s">
        <v>327</v>
      </c>
      <c r="C46" s="7" t="s">
        <v>82</v>
      </c>
      <c r="D46" s="136"/>
      <c r="E46" s="136"/>
      <c r="F46" s="137"/>
      <c r="G46" s="137"/>
      <c r="H46" s="164"/>
      <c r="I46" s="165"/>
      <c r="J46" s="165"/>
      <c r="K46" s="163"/>
      <c r="L46" s="164"/>
      <c r="M46" s="165"/>
      <c r="N46" s="165"/>
      <c r="O46" s="165"/>
      <c r="P46" s="165"/>
      <c r="Q46" s="166" t="str">
        <f t="shared" si="2"/>
        <v/>
      </c>
      <c r="R46" s="164"/>
      <c r="S46" s="165"/>
      <c r="T46" s="165"/>
      <c r="U46" s="163"/>
      <c r="V46" s="136"/>
      <c r="W46" s="139" t="str">
        <f t="shared" si="3"/>
        <v/>
      </c>
      <c r="X46" s="82"/>
    </row>
    <row r="47" spans="1:24" ht="14.1" customHeight="1">
      <c r="A47" s="82"/>
      <c r="B47" s="167" t="s">
        <v>328</v>
      </c>
      <c r="C47" s="7" t="s">
        <v>84</v>
      </c>
      <c r="D47" s="136"/>
      <c r="E47" s="136"/>
      <c r="F47" s="137"/>
      <c r="G47" s="137"/>
      <c r="H47" s="136"/>
      <c r="I47" s="151"/>
      <c r="J47" s="151"/>
      <c r="K47" s="136"/>
      <c r="L47" s="136"/>
      <c r="M47" s="151"/>
      <c r="N47" s="151"/>
      <c r="O47" s="151"/>
      <c r="P47" s="151"/>
      <c r="Q47" s="138" t="str">
        <f t="shared" si="2"/>
        <v/>
      </c>
      <c r="R47" s="136">
        <v>0</v>
      </c>
      <c r="S47" s="151"/>
      <c r="T47" s="151"/>
      <c r="U47" s="136"/>
      <c r="V47" s="136"/>
      <c r="W47" s="139">
        <f t="shared" si="3"/>
        <v>0</v>
      </c>
      <c r="X47" s="82"/>
    </row>
    <row r="48" spans="1:24" ht="14.1" customHeight="1">
      <c r="A48" s="82"/>
      <c r="B48" s="140" t="s">
        <v>329</v>
      </c>
      <c r="C48" s="7" t="s">
        <v>86</v>
      </c>
      <c r="D48" s="136"/>
      <c r="E48" s="136"/>
      <c r="F48" s="137"/>
      <c r="G48" s="137"/>
      <c r="H48" s="136"/>
      <c r="I48" s="137"/>
      <c r="J48" s="137"/>
      <c r="K48" s="136"/>
      <c r="L48" s="136"/>
      <c r="M48" s="137"/>
      <c r="N48" s="137"/>
      <c r="O48" s="137"/>
      <c r="P48" s="137"/>
      <c r="Q48" s="138" t="str">
        <f t="shared" si="2"/>
        <v/>
      </c>
      <c r="R48" s="136"/>
      <c r="S48" s="137"/>
      <c r="T48" s="137"/>
      <c r="U48" s="136"/>
      <c r="V48" s="136"/>
      <c r="W48" s="139" t="str">
        <f t="shared" si="3"/>
        <v/>
      </c>
      <c r="X48" s="82"/>
    </row>
    <row r="49" spans="1:24" ht="14.1" customHeight="1">
      <c r="A49" s="82"/>
      <c r="B49" s="167" t="s">
        <v>330</v>
      </c>
      <c r="C49" s="7" t="s">
        <v>88</v>
      </c>
      <c r="D49" s="136"/>
      <c r="E49" s="136"/>
      <c r="F49" s="137"/>
      <c r="G49" s="137"/>
      <c r="H49" s="136"/>
      <c r="I49" s="137"/>
      <c r="J49" s="137"/>
      <c r="K49" s="136"/>
      <c r="L49" s="136"/>
      <c r="M49" s="137"/>
      <c r="N49" s="137"/>
      <c r="O49" s="137"/>
      <c r="P49" s="137"/>
      <c r="Q49" s="138" t="str">
        <f t="shared" si="2"/>
        <v/>
      </c>
      <c r="R49" s="136">
        <v>0</v>
      </c>
      <c r="S49" s="137"/>
      <c r="T49" s="137"/>
      <c r="U49" s="136"/>
      <c r="V49" s="136"/>
      <c r="W49" s="139">
        <f t="shared" si="3"/>
        <v>0</v>
      </c>
      <c r="X49" s="82"/>
    </row>
    <row r="50" spans="1:24" ht="14.1" customHeight="1">
      <c r="A50" s="82"/>
      <c r="B50" s="140" t="s">
        <v>331</v>
      </c>
      <c r="C50" s="7" t="s">
        <v>90</v>
      </c>
      <c r="D50" s="136"/>
      <c r="E50" s="136"/>
      <c r="F50" s="137"/>
      <c r="G50" s="137"/>
      <c r="H50" s="136"/>
      <c r="I50" s="137"/>
      <c r="J50" s="137"/>
      <c r="K50" s="136"/>
      <c r="L50" s="136"/>
      <c r="M50" s="137"/>
      <c r="N50" s="137"/>
      <c r="O50" s="137"/>
      <c r="P50" s="137"/>
      <c r="Q50" s="138" t="str">
        <f t="shared" si="2"/>
        <v/>
      </c>
      <c r="R50" s="136"/>
      <c r="S50" s="137"/>
      <c r="T50" s="137"/>
      <c r="U50" s="136"/>
      <c r="V50" s="136"/>
      <c r="W50" s="139" t="str">
        <f t="shared" si="3"/>
        <v/>
      </c>
      <c r="X50" s="82"/>
    </row>
    <row r="51" spans="1:24" ht="14.1" customHeight="1">
      <c r="A51" s="82"/>
      <c r="B51" s="168" t="s">
        <v>332</v>
      </c>
      <c r="C51" s="169" t="s">
        <v>92</v>
      </c>
      <c r="D51" s="170"/>
      <c r="E51" s="170"/>
      <c r="F51" s="150"/>
      <c r="G51" s="150"/>
      <c r="H51" s="170"/>
      <c r="I51" s="150"/>
      <c r="J51" s="150"/>
      <c r="K51" s="170"/>
      <c r="L51" s="170"/>
      <c r="M51" s="150"/>
      <c r="N51" s="150"/>
      <c r="O51" s="150"/>
      <c r="P51" s="150"/>
      <c r="Q51" s="171" t="str">
        <f t="shared" si="2"/>
        <v/>
      </c>
      <c r="R51" s="170">
        <v>0</v>
      </c>
      <c r="S51" s="150"/>
      <c r="T51" s="150"/>
      <c r="U51" s="170"/>
      <c r="V51" s="170"/>
      <c r="W51" s="172">
        <f t="shared" si="3"/>
        <v>0</v>
      </c>
      <c r="X51" s="82"/>
    </row>
    <row r="52" spans="1:24" ht="14.1" customHeight="1" thickBot="1">
      <c r="A52" s="82"/>
      <c r="B52" s="173" t="s">
        <v>333</v>
      </c>
      <c r="C52" s="174" t="s">
        <v>94</v>
      </c>
      <c r="D52" s="175"/>
      <c r="E52" s="175"/>
      <c r="F52" s="176"/>
      <c r="G52" s="176"/>
      <c r="H52" s="175"/>
      <c r="I52" s="176"/>
      <c r="J52" s="176"/>
      <c r="K52" s="175"/>
      <c r="L52" s="175"/>
      <c r="M52" s="176"/>
      <c r="N52" s="176"/>
      <c r="O52" s="176"/>
      <c r="P52" s="176"/>
      <c r="Q52" s="177" t="str">
        <f t="shared" si="2"/>
        <v/>
      </c>
      <c r="R52" s="175">
        <v>1715692211.02</v>
      </c>
      <c r="S52" s="176"/>
      <c r="T52" s="176"/>
      <c r="U52" s="175"/>
      <c r="V52" s="175"/>
      <c r="W52" s="178">
        <f t="shared" si="3"/>
        <v>1715692211.02</v>
      </c>
      <c r="X52" s="82"/>
    </row>
  </sheetData>
  <mergeCells count="23">
    <mergeCell ref="W13:W14"/>
    <mergeCell ref="B10:F10"/>
    <mergeCell ref="B3:F3"/>
    <mergeCell ref="B4:F4"/>
    <mergeCell ref="B5:F5"/>
    <mergeCell ref="B7:W7"/>
    <mergeCell ref="B9:F9"/>
    <mergeCell ref="B41:W41"/>
    <mergeCell ref="X13:X14"/>
    <mergeCell ref="B19:W19"/>
    <mergeCell ref="B28:W28"/>
    <mergeCell ref="B35:W35"/>
    <mergeCell ref="B36:W36"/>
    <mergeCell ref="B18:W18"/>
    <mergeCell ref="D13:D14"/>
    <mergeCell ref="E13:G13"/>
    <mergeCell ref="H13:J13"/>
    <mergeCell ref="K13:K14"/>
    <mergeCell ref="L13:P13"/>
    <mergeCell ref="Q13:Q14"/>
    <mergeCell ref="R13:T13"/>
    <mergeCell ref="U13:U14"/>
    <mergeCell ref="V13:V14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BCCE3-78C8-4AE9-83D2-5D18C18428EA}">
  <sheetPr>
    <tabColor rgb="FF00B050"/>
    <outlinePr summaryBelow="0" summaryRight="0"/>
    <pageSetUpPr fitToPage="1"/>
  </sheetPr>
  <dimension ref="A2:V79"/>
  <sheetViews>
    <sheetView workbookViewId="0"/>
  </sheetViews>
  <sheetFormatPr defaultColWidth="11.44140625" defaultRowHeight="13.2"/>
  <cols>
    <col min="1" max="1" width="3.109375" customWidth="1"/>
    <col min="2" max="2" width="11" customWidth="1"/>
    <col min="3" max="3" width="107.5546875" customWidth="1"/>
    <col min="4" max="4" width="11" customWidth="1"/>
    <col min="5" max="22" width="22" customWidth="1"/>
  </cols>
  <sheetData>
    <row r="2" spans="1:22" ht="14.1" customHeight="1">
      <c r="A2" s="82"/>
      <c r="B2" s="82" t="s">
        <v>10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</row>
    <row r="3" spans="1:22" ht="14.1" customHeight="1">
      <c r="A3" s="83"/>
      <c r="B3" s="357"/>
      <c r="C3" s="316"/>
      <c r="D3" s="316"/>
      <c r="E3" s="316"/>
      <c r="F3" s="32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</row>
    <row r="4" spans="1:22" ht="14.1" customHeight="1">
      <c r="A4" s="83"/>
      <c r="B4" s="357" t="s">
        <v>334</v>
      </c>
      <c r="C4" s="316"/>
      <c r="D4" s="316"/>
      <c r="E4" s="316"/>
      <c r="F4" s="32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</row>
    <row r="5" spans="1:22" ht="14.1" customHeight="1">
      <c r="A5" s="83"/>
      <c r="B5" s="357"/>
      <c r="C5" s="316"/>
      <c r="D5" s="316"/>
      <c r="E5" s="316"/>
      <c r="F5" s="32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</row>
    <row r="6" spans="1:22" ht="14.1" customHeight="1" thickBot="1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</row>
    <row r="7" spans="1:22" ht="14.1" customHeight="1" thickBot="1">
      <c r="A7" s="83"/>
      <c r="B7" s="358" t="s">
        <v>335</v>
      </c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98"/>
      <c r="V7" s="83"/>
    </row>
    <row r="8" spans="1:22" ht="14.1" customHeight="1">
      <c r="A8" s="83"/>
      <c r="B8" s="356"/>
      <c r="C8" s="316"/>
      <c r="D8" s="316"/>
      <c r="E8" s="316"/>
      <c r="F8" s="357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</row>
    <row r="9" spans="1:22" ht="14.1" customHeight="1">
      <c r="A9" s="83"/>
      <c r="B9" s="360" t="s">
        <v>336</v>
      </c>
      <c r="C9" s="399"/>
      <c r="D9" s="179"/>
      <c r="E9" s="179"/>
      <c r="F9" s="179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</row>
    <row r="10" spans="1:22" ht="14.1" customHeight="1">
      <c r="A10" s="83"/>
      <c r="B10" s="82"/>
      <c r="C10" s="82"/>
      <c r="D10" s="82"/>
      <c r="E10" s="82"/>
      <c r="F10" s="82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387"/>
      <c r="R10" s="316"/>
      <c r="S10" s="316"/>
      <c r="T10" s="387"/>
      <c r="U10" s="387"/>
      <c r="V10" s="83"/>
    </row>
    <row r="11" spans="1:22" ht="14.1" customHeight="1">
      <c r="A11" s="83"/>
      <c r="B11" s="83"/>
      <c r="C11" s="2"/>
      <c r="D11" s="2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387"/>
      <c r="V11" s="83"/>
    </row>
    <row r="12" spans="1:22" ht="14.1" customHeight="1" thickBot="1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</row>
    <row r="13" spans="1:22" ht="14.1" customHeight="1">
      <c r="A13" s="83"/>
      <c r="B13" s="83"/>
      <c r="C13" s="83"/>
      <c r="D13" s="83"/>
      <c r="E13" s="348" t="s">
        <v>337</v>
      </c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88"/>
      <c r="U13" s="389" t="s">
        <v>338</v>
      </c>
      <c r="V13" s="393"/>
    </row>
    <row r="14" spans="1:22" ht="14.1" customHeight="1">
      <c r="A14" s="83"/>
      <c r="B14" s="83"/>
      <c r="C14" s="83"/>
      <c r="D14" s="83"/>
      <c r="E14" s="394" t="s">
        <v>339</v>
      </c>
      <c r="F14" s="342"/>
      <c r="G14" s="342"/>
      <c r="H14" s="342"/>
      <c r="I14" s="342"/>
      <c r="J14" s="342"/>
      <c r="K14" s="342"/>
      <c r="L14" s="342"/>
      <c r="M14" s="342"/>
      <c r="N14" s="342"/>
      <c r="O14" s="342"/>
      <c r="P14" s="395"/>
      <c r="Q14" s="396" t="s">
        <v>340</v>
      </c>
      <c r="R14" s="342"/>
      <c r="S14" s="342"/>
      <c r="T14" s="397"/>
      <c r="U14" s="390"/>
      <c r="V14" s="393"/>
    </row>
    <row r="15" spans="1:22" ht="33" customHeight="1">
      <c r="A15" s="83"/>
      <c r="B15" s="83"/>
      <c r="C15" s="83"/>
      <c r="D15" s="83"/>
      <c r="E15" s="181" t="s">
        <v>341</v>
      </c>
      <c r="F15" s="127" t="s">
        <v>342</v>
      </c>
      <c r="G15" s="127" t="s">
        <v>343</v>
      </c>
      <c r="H15" s="127" t="s">
        <v>344</v>
      </c>
      <c r="I15" s="125" t="s">
        <v>345</v>
      </c>
      <c r="J15" s="125" t="s">
        <v>346</v>
      </c>
      <c r="K15" s="127" t="s">
        <v>347</v>
      </c>
      <c r="L15" s="127" t="s">
        <v>348</v>
      </c>
      <c r="M15" s="127" t="s">
        <v>349</v>
      </c>
      <c r="N15" s="127" t="s">
        <v>350</v>
      </c>
      <c r="O15" s="125" t="s">
        <v>351</v>
      </c>
      <c r="P15" s="127" t="s">
        <v>352</v>
      </c>
      <c r="Q15" s="127" t="s">
        <v>353</v>
      </c>
      <c r="R15" s="127" t="s">
        <v>354</v>
      </c>
      <c r="S15" s="127" t="s">
        <v>355</v>
      </c>
      <c r="T15" s="125" t="s">
        <v>356</v>
      </c>
      <c r="U15" s="391"/>
      <c r="V15" s="83"/>
    </row>
    <row r="16" spans="1:22" ht="14.1" customHeight="1" thickBot="1">
      <c r="A16" s="83"/>
      <c r="B16" s="83"/>
      <c r="C16" s="83"/>
      <c r="D16" s="83"/>
      <c r="E16" s="182" t="s">
        <v>18</v>
      </c>
      <c r="F16" s="132" t="s">
        <v>282</v>
      </c>
      <c r="G16" s="132" t="s">
        <v>283</v>
      </c>
      <c r="H16" s="132" t="s">
        <v>284</v>
      </c>
      <c r="I16" s="132" t="s">
        <v>285</v>
      </c>
      <c r="J16" s="132" t="s">
        <v>286</v>
      </c>
      <c r="K16" s="132" t="s">
        <v>287</v>
      </c>
      <c r="L16" s="132" t="s">
        <v>288</v>
      </c>
      <c r="M16" s="132" t="s">
        <v>289</v>
      </c>
      <c r="N16" s="132" t="s">
        <v>290</v>
      </c>
      <c r="O16" s="132" t="s">
        <v>291</v>
      </c>
      <c r="P16" s="132" t="s">
        <v>292</v>
      </c>
      <c r="Q16" s="132" t="s">
        <v>293</v>
      </c>
      <c r="R16" s="132" t="s">
        <v>294</v>
      </c>
      <c r="S16" s="132" t="s">
        <v>295</v>
      </c>
      <c r="T16" s="132" t="s">
        <v>296</v>
      </c>
      <c r="U16" s="183" t="s">
        <v>297</v>
      </c>
      <c r="V16" s="83"/>
    </row>
    <row r="17" spans="1:22" ht="14.1" customHeight="1">
      <c r="A17" s="83"/>
      <c r="B17" s="313" t="s">
        <v>112</v>
      </c>
      <c r="C17" s="392"/>
      <c r="D17" s="135" t="s">
        <v>22</v>
      </c>
      <c r="E17" s="138">
        <f t="shared" ref="E17:P17" si="0">E18+E19</f>
        <v>0</v>
      </c>
      <c r="F17" s="138">
        <f t="shared" si="0"/>
        <v>0</v>
      </c>
      <c r="G17" s="138">
        <f t="shared" si="0"/>
        <v>0</v>
      </c>
      <c r="H17" s="138">
        <f t="shared" si="0"/>
        <v>0</v>
      </c>
      <c r="I17" s="138">
        <f t="shared" si="0"/>
        <v>0</v>
      </c>
      <c r="J17" s="138">
        <f t="shared" si="0"/>
        <v>0</v>
      </c>
      <c r="K17" s="138">
        <f t="shared" si="0"/>
        <v>0</v>
      </c>
      <c r="L17" s="138">
        <f t="shared" si="0"/>
        <v>0</v>
      </c>
      <c r="M17" s="138">
        <f t="shared" si="0"/>
        <v>0</v>
      </c>
      <c r="N17" s="138">
        <f t="shared" si="0"/>
        <v>0</v>
      </c>
      <c r="O17" s="138">
        <f t="shared" si="0"/>
        <v>0</v>
      </c>
      <c r="P17" s="138">
        <f t="shared" si="0"/>
        <v>0</v>
      </c>
      <c r="Q17" s="138">
        <f>Q20</f>
        <v>0</v>
      </c>
      <c r="R17" s="138">
        <f>R20</f>
        <v>0</v>
      </c>
      <c r="S17" s="138">
        <f>S20</f>
        <v>0</v>
      </c>
      <c r="T17" s="138">
        <f>T20</f>
        <v>0</v>
      </c>
      <c r="U17" s="139">
        <f>SUM(E17:T17)</f>
        <v>0</v>
      </c>
      <c r="V17" s="141"/>
    </row>
    <row r="18" spans="1:22" ht="14.1" customHeight="1">
      <c r="A18" s="83"/>
      <c r="B18" s="370" t="s">
        <v>357</v>
      </c>
      <c r="C18" s="374"/>
      <c r="D18" s="7" t="s">
        <v>24</v>
      </c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7"/>
      <c r="R18" s="137"/>
      <c r="S18" s="137"/>
      <c r="T18" s="137"/>
      <c r="U18" s="139">
        <f>SUM(E18:P18)</f>
        <v>0</v>
      </c>
      <c r="V18" s="141"/>
    </row>
    <row r="19" spans="1:22" ht="14.1" customHeight="1">
      <c r="A19" s="83"/>
      <c r="B19" s="370" t="s">
        <v>358</v>
      </c>
      <c r="C19" s="374"/>
      <c r="D19" s="7" t="s">
        <v>26</v>
      </c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7"/>
      <c r="R19" s="137"/>
      <c r="S19" s="137"/>
      <c r="T19" s="137"/>
      <c r="U19" s="139">
        <f>SUM(E19:P19)</f>
        <v>0</v>
      </c>
      <c r="V19" s="141"/>
    </row>
    <row r="20" spans="1:22" ht="14.1" customHeight="1">
      <c r="A20" s="83"/>
      <c r="B20" s="370" t="s">
        <v>359</v>
      </c>
      <c r="C20" s="374"/>
      <c r="D20" s="7" t="s">
        <v>28</v>
      </c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6"/>
      <c r="R20" s="136"/>
      <c r="S20" s="136"/>
      <c r="T20" s="136"/>
      <c r="U20" s="139">
        <f>SUM(Q20:T20)</f>
        <v>0</v>
      </c>
      <c r="V20" s="141"/>
    </row>
    <row r="21" spans="1:22" ht="14.1" customHeight="1" thickBot="1">
      <c r="A21" s="83"/>
      <c r="B21" s="361" t="s">
        <v>300</v>
      </c>
      <c r="C21" s="362"/>
      <c r="D21" s="7" t="s">
        <v>30</v>
      </c>
      <c r="E21" s="163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9">
        <f>SUM(E21:T21)</f>
        <v>0</v>
      </c>
      <c r="V21" s="141"/>
    </row>
    <row r="22" spans="1:22" ht="14.1" customHeight="1">
      <c r="A22" s="83"/>
      <c r="B22" s="346" t="s">
        <v>301</v>
      </c>
      <c r="C22" s="319"/>
      <c r="D22" s="319"/>
      <c r="E22" s="319"/>
      <c r="F22" s="319"/>
      <c r="G22" s="319"/>
      <c r="H22" s="319"/>
      <c r="I22" s="319"/>
      <c r="J22" s="319"/>
      <c r="K22" s="319"/>
      <c r="L22" s="319"/>
      <c r="M22" s="319"/>
      <c r="N22" s="319"/>
      <c r="O22" s="319"/>
      <c r="P22" s="319"/>
      <c r="Q22" s="319"/>
      <c r="R22" s="319"/>
      <c r="S22" s="319"/>
      <c r="T22" s="319"/>
      <c r="U22" s="372"/>
      <c r="V22" s="141"/>
    </row>
    <row r="23" spans="1:22" ht="14.1" customHeight="1">
      <c r="A23" s="83"/>
      <c r="B23" s="345" t="s">
        <v>312</v>
      </c>
      <c r="C23" s="342"/>
      <c r="D23" s="342"/>
      <c r="E23" s="342"/>
      <c r="F23" s="342"/>
      <c r="G23" s="342"/>
      <c r="H23" s="342"/>
      <c r="I23" s="342"/>
      <c r="J23" s="342"/>
      <c r="K23" s="342"/>
      <c r="L23" s="342"/>
      <c r="M23" s="342"/>
      <c r="N23" s="342"/>
      <c r="O23" s="342"/>
      <c r="P23" s="342"/>
      <c r="Q23" s="342"/>
      <c r="R23" s="342"/>
      <c r="S23" s="342"/>
      <c r="T23" s="342"/>
      <c r="U23" s="367"/>
      <c r="V23" s="141"/>
    </row>
    <row r="24" spans="1:22" ht="14.1" customHeight="1">
      <c r="A24" s="83"/>
      <c r="B24" s="380" t="s">
        <v>360</v>
      </c>
      <c r="C24" s="342"/>
      <c r="D24" s="342"/>
      <c r="E24" s="342"/>
      <c r="F24" s="342"/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2"/>
      <c r="R24" s="342"/>
      <c r="S24" s="342"/>
      <c r="T24" s="342"/>
      <c r="U24" s="343"/>
      <c r="V24" s="141"/>
    </row>
    <row r="25" spans="1:22" ht="14.1" customHeight="1">
      <c r="A25" s="83"/>
      <c r="B25" s="368" t="s">
        <v>361</v>
      </c>
      <c r="C25" s="369"/>
      <c r="D25" s="7" t="s">
        <v>32</v>
      </c>
      <c r="E25" s="138">
        <f t="shared" ref="E25:P25" si="1">E26+E27</f>
        <v>0</v>
      </c>
      <c r="F25" s="138">
        <f t="shared" si="1"/>
        <v>0</v>
      </c>
      <c r="G25" s="138">
        <f t="shared" si="1"/>
        <v>0</v>
      </c>
      <c r="H25" s="138">
        <f t="shared" si="1"/>
        <v>0</v>
      </c>
      <c r="I25" s="138">
        <f t="shared" si="1"/>
        <v>0</v>
      </c>
      <c r="J25" s="138">
        <f t="shared" si="1"/>
        <v>0</v>
      </c>
      <c r="K25" s="138">
        <f t="shared" si="1"/>
        <v>0</v>
      </c>
      <c r="L25" s="138">
        <f t="shared" si="1"/>
        <v>0</v>
      </c>
      <c r="M25" s="138">
        <f t="shared" si="1"/>
        <v>0</v>
      </c>
      <c r="N25" s="138">
        <f t="shared" si="1"/>
        <v>0</v>
      </c>
      <c r="O25" s="138">
        <f t="shared" si="1"/>
        <v>0</v>
      </c>
      <c r="P25" s="138">
        <f t="shared" si="1"/>
        <v>0</v>
      </c>
      <c r="Q25" s="138">
        <f>Q28</f>
        <v>0</v>
      </c>
      <c r="R25" s="138">
        <f>R28</f>
        <v>0</v>
      </c>
      <c r="S25" s="138">
        <f>S28</f>
        <v>0</v>
      </c>
      <c r="T25" s="138">
        <f>T28</f>
        <v>0</v>
      </c>
      <c r="U25" s="139">
        <f>SUM(E25:T25)</f>
        <v>0</v>
      </c>
      <c r="V25" s="83"/>
    </row>
    <row r="26" spans="1:22" ht="14.1" customHeight="1">
      <c r="A26" s="83"/>
      <c r="B26" s="381" t="s">
        <v>362</v>
      </c>
      <c r="C26" s="382"/>
      <c r="D26" s="7" t="s">
        <v>34</v>
      </c>
      <c r="E26" s="163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7"/>
      <c r="R26" s="137"/>
      <c r="S26" s="137"/>
      <c r="T26" s="137"/>
      <c r="U26" s="139">
        <f>SUM(E26:P26)</f>
        <v>0</v>
      </c>
      <c r="V26" s="83"/>
    </row>
    <row r="27" spans="1:22" ht="14.1" customHeight="1">
      <c r="A27" s="83"/>
      <c r="B27" s="381" t="s">
        <v>363</v>
      </c>
      <c r="C27" s="382"/>
      <c r="D27" s="7" t="s">
        <v>36</v>
      </c>
      <c r="E27" s="163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7"/>
      <c r="R27" s="137"/>
      <c r="S27" s="137"/>
      <c r="T27" s="137"/>
      <c r="U27" s="139">
        <f>SUM(E27:P27)</f>
        <v>0</v>
      </c>
      <c r="V27" s="83"/>
    </row>
    <row r="28" spans="1:22" ht="14.1" customHeight="1">
      <c r="A28" s="83"/>
      <c r="B28" s="381" t="s">
        <v>364</v>
      </c>
      <c r="C28" s="382"/>
      <c r="D28" s="7" t="s">
        <v>38</v>
      </c>
      <c r="E28" s="186"/>
      <c r="F28" s="137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6"/>
      <c r="R28" s="136"/>
      <c r="S28" s="136"/>
      <c r="T28" s="136"/>
      <c r="U28" s="139">
        <f>SUM(Q28:T28)</f>
        <v>0</v>
      </c>
      <c r="V28" s="83"/>
    </row>
    <row r="29" spans="1:22" ht="14.1" customHeight="1">
      <c r="A29" s="83"/>
      <c r="B29" s="368" t="s">
        <v>365</v>
      </c>
      <c r="C29" s="369"/>
      <c r="D29" s="7" t="s">
        <v>40</v>
      </c>
      <c r="E29" s="138">
        <f t="shared" ref="E29:T29" si="2">E30+E31+E32</f>
        <v>0</v>
      </c>
      <c r="F29" s="138">
        <f t="shared" si="2"/>
        <v>0</v>
      </c>
      <c r="G29" s="138">
        <f t="shared" si="2"/>
        <v>0</v>
      </c>
      <c r="H29" s="138">
        <f t="shared" si="2"/>
        <v>0</v>
      </c>
      <c r="I29" s="138">
        <f t="shared" si="2"/>
        <v>0</v>
      </c>
      <c r="J29" s="138">
        <f t="shared" si="2"/>
        <v>0</v>
      </c>
      <c r="K29" s="138">
        <f t="shared" si="2"/>
        <v>0</v>
      </c>
      <c r="L29" s="138">
        <f t="shared" si="2"/>
        <v>0</v>
      </c>
      <c r="M29" s="138">
        <f t="shared" si="2"/>
        <v>0</v>
      </c>
      <c r="N29" s="138">
        <f t="shared" si="2"/>
        <v>0</v>
      </c>
      <c r="O29" s="138">
        <f t="shared" si="2"/>
        <v>0</v>
      </c>
      <c r="P29" s="138">
        <f t="shared" si="2"/>
        <v>0</v>
      </c>
      <c r="Q29" s="138">
        <f t="shared" si="2"/>
        <v>0</v>
      </c>
      <c r="R29" s="138">
        <f t="shared" si="2"/>
        <v>0</v>
      </c>
      <c r="S29" s="138">
        <f t="shared" si="2"/>
        <v>0</v>
      </c>
      <c r="T29" s="138">
        <f t="shared" si="2"/>
        <v>0</v>
      </c>
      <c r="U29" s="139">
        <f t="shared" ref="U29:U34" si="3">SUM(E29:T29)</f>
        <v>0</v>
      </c>
      <c r="V29" s="83"/>
    </row>
    <row r="30" spans="1:22" ht="14.1" customHeight="1">
      <c r="A30" s="83"/>
      <c r="B30" s="383" t="s">
        <v>366</v>
      </c>
      <c r="C30" s="384"/>
      <c r="D30" s="7" t="s">
        <v>42</v>
      </c>
      <c r="E30" s="163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9">
        <f t="shared" si="3"/>
        <v>0</v>
      </c>
      <c r="V30" s="83"/>
    </row>
    <row r="31" spans="1:22" ht="14.1" customHeight="1">
      <c r="A31" s="83"/>
      <c r="B31" s="383" t="s">
        <v>305</v>
      </c>
      <c r="C31" s="384"/>
      <c r="D31" s="7" t="s">
        <v>44</v>
      </c>
      <c r="E31" s="163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9">
        <f t="shared" si="3"/>
        <v>0</v>
      </c>
      <c r="V31" s="83"/>
    </row>
    <row r="32" spans="1:22" ht="14.1" customHeight="1">
      <c r="A32" s="83"/>
      <c r="B32" s="383" t="s">
        <v>367</v>
      </c>
      <c r="C32" s="384"/>
      <c r="D32" s="7" t="s">
        <v>46</v>
      </c>
      <c r="E32" s="163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9">
        <f t="shared" si="3"/>
        <v>0</v>
      </c>
      <c r="V32" s="83"/>
    </row>
    <row r="33" spans="1:22" ht="14.1" customHeight="1">
      <c r="A33" s="83"/>
      <c r="B33" s="368" t="s">
        <v>368</v>
      </c>
      <c r="C33" s="369"/>
      <c r="D33" s="7" t="s">
        <v>48</v>
      </c>
      <c r="E33" s="163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9">
        <f t="shared" si="3"/>
        <v>0</v>
      </c>
      <c r="V33" s="83"/>
    </row>
    <row r="34" spans="1:22" ht="14.1" customHeight="1">
      <c r="A34" s="83"/>
      <c r="B34" s="385" t="s">
        <v>369</v>
      </c>
      <c r="C34" s="386"/>
      <c r="D34" s="7" t="s">
        <v>50</v>
      </c>
      <c r="E34" s="166">
        <f t="shared" ref="E34:T34" si="4">E25-E33</f>
        <v>0</v>
      </c>
      <c r="F34" s="138">
        <f t="shared" si="4"/>
        <v>0</v>
      </c>
      <c r="G34" s="138">
        <f t="shared" si="4"/>
        <v>0</v>
      </c>
      <c r="H34" s="138">
        <f t="shared" si="4"/>
        <v>0</v>
      </c>
      <c r="I34" s="138">
        <f t="shared" si="4"/>
        <v>0</v>
      </c>
      <c r="J34" s="138">
        <f t="shared" si="4"/>
        <v>0</v>
      </c>
      <c r="K34" s="138">
        <f t="shared" si="4"/>
        <v>0</v>
      </c>
      <c r="L34" s="138">
        <f t="shared" si="4"/>
        <v>0</v>
      </c>
      <c r="M34" s="138">
        <f t="shared" si="4"/>
        <v>0</v>
      </c>
      <c r="N34" s="138">
        <f t="shared" si="4"/>
        <v>0</v>
      </c>
      <c r="O34" s="138">
        <f t="shared" si="4"/>
        <v>0</v>
      </c>
      <c r="P34" s="138">
        <f t="shared" si="4"/>
        <v>0</v>
      </c>
      <c r="Q34" s="138">
        <f t="shared" si="4"/>
        <v>0</v>
      </c>
      <c r="R34" s="138">
        <f t="shared" si="4"/>
        <v>0</v>
      </c>
      <c r="S34" s="138">
        <f t="shared" si="4"/>
        <v>0</v>
      </c>
      <c r="T34" s="138">
        <f t="shared" si="4"/>
        <v>0</v>
      </c>
      <c r="U34" s="139">
        <f t="shared" si="3"/>
        <v>0</v>
      </c>
      <c r="V34" s="141"/>
    </row>
    <row r="35" spans="1:22" ht="14.1" customHeight="1">
      <c r="A35" s="83"/>
      <c r="B35" s="380" t="s">
        <v>370</v>
      </c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2"/>
      <c r="R35" s="342"/>
      <c r="S35" s="342"/>
      <c r="T35" s="342"/>
      <c r="U35" s="343"/>
      <c r="V35" s="141"/>
    </row>
    <row r="36" spans="1:22" ht="14.1" customHeight="1">
      <c r="A36" s="83"/>
      <c r="B36" s="368" t="s">
        <v>361</v>
      </c>
      <c r="C36" s="369"/>
      <c r="D36" s="7" t="s">
        <v>52</v>
      </c>
      <c r="E36" s="138">
        <f t="shared" ref="E36:P36" si="5">E37+E38</f>
        <v>50289635.159999996</v>
      </c>
      <c r="F36" s="138">
        <f t="shared" si="5"/>
        <v>0</v>
      </c>
      <c r="G36" s="138">
        <f t="shared" si="5"/>
        <v>0</v>
      </c>
      <c r="H36" s="138">
        <f t="shared" si="5"/>
        <v>0</v>
      </c>
      <c r="I36" s="138">
        <f t="shared" si="5"/>
        <v>0</v>
      </c>
      <c r="J36" s="138">
        <f t="shared" si="5"/>
        <v>0</v>
      </c>
      <c r="K36" s="138">
        <f t="shared" si="5"/>
        <v>0</v>
      </c>
      <c r="L36" s="138">
        <f t="shared" si="5"/>
        <v>0</v>
      </c>
      <c r="M36" s="138">
        <f t="shared" si="5"/>
        <v>0</v>
      </c>
      <c r="N36" s="138">
        <f t="shared" si="5"/>
        <v>0</v>
      </c>
      <c r="O36" s="138">
        <f t="shared" si="5"/>
        <v>0</v>
      </c>
      <c r="P36" s="138">
        <f t="shared" si="5"/>
        <v>0</v>
      </c>
      <c r="Q36" s="138">
        <f>Q39</f>
        <v>0</v>
      </c>
      <c r="R36" s="138">
        <f>R39</f>
        <v>0</v>
      </c>
      <c r="S36" s="138">
        <f>S39</f>
        <v>0</v>
      </c>
      <c r="T36" s="138">
        <f>T39</f>
        <v>0</v>
      </c>
      <c r="U36" s="139">
        <f>SUM(E36:T36)</f>
        <v>50289635.159999996</v>
      </c>
      <c r="V36" s="141"/>
    </row>
    <row r="37" spans="1:22" ht="14.1" customHeight="1">
      <c r="A37" s="83"/>
      <c r="B37" s="381" t="s">
        <v>362</v>
      </c>
      <c r="C37" s="382"/>
      <c r="D37" s="7" t="s">
        <v>54</v>
      </c>
      <c r="E37" s="136">
        <v>50289635.159999996</v>
      </c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7"/>
      <c r="R37" s="137"/>
      <c r="S37" s="137"/>
      <c r="T37" s="137"/>
      <c r="U37" s="139">
        <f>SUM(E37:P37)</f>
        <v>50289635.159999996</v>
      </c>
      <c r="V37" s="141"/>
    </row>
    <row r="38" spans="1:22" ht="14.1" customHeight="1">
      <c r="A38" s="83"/>
      <c r="B38" s="381" t="s">
        <v>363</v>
      </c>
      <c r="C38" s="382"/>
      <c r="D38" s="7" t="s">
        <v>56</v>
      </c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7"/>
      <c r="R38" s="137"/>
      <c r="S38" s="137"/>
      <c r="T38" s="137"/>
      <c r="U38" s="139">
        <f>SUM(E38:P38)</f>
        <v>0</v>
      </c>
      <c r="V38" s="141"/>
    </row>
    <row r="39" spans="1:22" ht="14.1" customHeight="1">
      <c r="A39" s="83"/>
      <c r="B39" s="381" t="s">
        <v>364</v>
      </c>
      <c r="C39" s="382"/>
      <c r="D39" s="7" t="s">
        <v>58</v>
      </c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6"/>
      <c r="R39" s="136"/>
      <c r="S39" s="136"/>
      <c r="T39" s="136"/>
      <c r="U39" s="139">
        <f>SUM(Q39:T39)</f>
        <v>0</v>
      </c>
      <c r="V39" s="141"/>
    </row>
    <row r="40" spans="1:22" ht="14.1" customHeight="1">
      <c r="A40" s="83"/>
      <c r="B40" s="368" t="s">
        <v>365</v>
      </c>
      <c r="C40" s="369"/>
      <c r="D40" s="7" t="s">
        <v>60</v>
      </c>
      <c r="E40" s="138">
        <f t="shared" ref="E40:T40" si="6">E41+E42+E43</f>
        <v>0</v>
      </c>
      <c r="F40" s="138">
        <f t="shared" si="6"/>
        <v>0</v>
      </c>
      <c r="G40" s="138">
        <f t="shared" si="6"/>
        <v>0</v>
      </c>
      <c r="H40" s="138">
        <f t="shared" si="6"/>
        <v>0</v>
      </c>
      <c r="I40" s="138">
        <f t="shared" si="6"/>
        <v>0</v>
      </c>
      <c r="J40" s="138">
        <f t="shared" si="6"/>
        <v>0</v>
      </c>
      <c r="K40" s="138">
        <f t="shared" si="6"/>
        <v>0</v>
      </c>
      <c r="L40" s="138">
        <f t="shared" si="6"/>
        <v>0</v>
      </c>
      <c r="M40" s="138">
        <f t="shared" si="6"/>
        <v>0</v>
      </c>
      <c r="N40" s="138">
        <f t="shared" si="6"/>
        <v>0</v>
      </c>
      <c r="O40" s="138">
        <f t="shared" si="6"/>
        <v>0</v>
      </c>
      <c r="P40" s="138">
        <f t="shared" si="6"/>
        <v>0</v>
      </c>
      <c r="Q40" s="138">
        <f t="shared" si="6"/>
        <v>0</v>
      </c>
      <c r="R40" s="138">
        <f t="shared" si="6"/>
        <v>0</v>
      </c>
      <c r="S40" s="138">
        <f t="shared" si="6"/>
        <v>0</v>
      </c>
      <c r="T40" s="138">
        <f t="shared" si="6"/>
        <v>0</v>
      </c>
      <c r="U40" s="139">
        <f t="shared" ref="U40:U48" si="7">SUM(E40:T40)</f>
        <v>0</v>
      </c>
      <c r="V40" s="83"/>
    </row>
    <row r="41" spans="1:22" ht="14.1" customHeight="1">
      <c r="A41" s="83"/>
      <c r="B41" s="383" t="s">
        <v>366</v>
      </c>
      <c r="C41" s="384"/>
      <c r="D41" s="7" t="s">
        <v>62</v>
      </c>
      <c r="E41" s="163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9">
        <f t="shared" si="7"/>
        <v>0</v>
      </c>
      <c r="V41" s="83"/>
    </row>
    <row r="42" spans="1:22" ht="14.1" customHeight="1">
      <c r="A42" s="83"/>
      <c r="B42" s="383" t="s">
        <v>305</v>
      </c>
      <c r="C42" s="384"/>
      <c r="D42" s="7" t="s">
        <v>64</v>
      </c>
      <c r="E42" s="163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9">
        <f t="shared" si="7"/>
        <v>0</v>
      </c>
      <c r="V42" s="83"/>
    </row>
    <row r="43" spans="1:22" ht="14.1" customHeight="1">
      <c r="A43" s="83"/>
      <c r="B43" s="383" t="s">
        <v>367</v>
      </c>
      <c r="C43" s="384"/>
      <c r="D43" s="7" t="s">
        <v>66</v>
      </c>
      <c r="E43" s="163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9">
        <f t="shared" si="7"/>
        <v>0</v>
      </c>
      <c r="V43" s="83"/>
    </row>
    <row r="44" spans="1:22" ht="14.1" customHeight="1">
      <c r="A44" s="83"/>
      <c r="B44" s="368" t="s">
        <v>368</v>
      </c>
      <c r="C44" s="369"/>
      <c r="D44" s="7" t="s">
        <v>68</v>
      </c>
      <c r="E44" s="163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9">
        <f t="shared" si="7"/>
        <v>0</v>
      </c>
      <c r="V44" s="141"/>
    </row>
    <row r="45" spans="1:22" ht="14.1" customHeight="1">
      <c r="A45" s="83"/>
      <c r="B45" s="385" t="s">
        <v>371</v>
      </c>
      <c r="C45" s="386"/>
      <c r="D45" s="7" t="s">
        <v>70</v>
      </c>
      <c r="E45" s="166">
        <f t="shared" ref="E45:T45" si="8">E36-E44</f>
        <v>50289635.159999996</v>
      </c>
      <c r="F45" s="138">
        <f t="shared" si="8"/>
        <v>0</v>
      </c>
      <c r="G45" s="138">
        <f t="shared" si="8"/>
        <v>0</v>
      </c>
      <c r="H45" s="138">
        <f t="shared" si="8"/>
        <v>0</v>
      </c>
      <c r="I45" s="138">
        <f t="shared" si="8"/>
        <v>0</v>
      </c>
      <c r="J45" s="138">
        <f t="shared" si="8"/>
        <v>0</v>
      </c>
      <c r="K45" s="138">
        <f t="shared" si="8"/>
        <v>0</v>
      </c>
      <c r="L45" s="138">
        <f t="shared" si="8"/>
        <v>0</v>
      </c>
      <c r="M45" s="138">
        <f t="shared" si="8"/>
        <v>0</v>
      </c>
      <c r="N45" s="138">
        <f t="shared" si="8"/>
        <v>0</v>
      </c>
      <c r="O45" s="138">
        <f t="shared" si="8"/>
        <v>0</v>
      </c>
      <c r="P45" s="138">
        <f t="shared" si="8"/>
        <v>0</v>
      </c>
      <c r="Q45" s="138">
        <f t="shared" si="8"/>
        <v>0</v>
      </c>
      <c r="R45" s="138">
        <f t="shared" si="8"/>
        <v>0</v>
      </c>
      <c r="S45" s="138">
        <f t="shared" si="8"/>
        <v>0</v>
      </c>
      <c r="T45" s="138">
        <f t="shared" si="8"/>
        <v>0</v>
      </c>
      <c r="U45" s="139">
        <f t="shared" si="7"/>
        <v>50289635.159999996</v>
      </c>
      <c r="V45" s="141"/>
    </row>
    <row r="46" spans="1:22" ht="14.1" customHeight="1">
      <c r="A46" s="83"/>
      <c r="B46" s="375" t="s">
        <v>372</v>
      </c>
      <c r="C46" s="376"/>
      <c r="D46" s="7" t="s">
        <v>72</v>
      </c>
      <c r="E46" s="138">
        <f t="shared" ref="E46:T46" si="9">E25+E36</f>
        <v>50289635.159999996</v>
      </c>
      <c r="F46" s="138">
        <f t="shared" si="9"/>
        <v>0</v>
      </c>
      <c r="G46" s="138">
        <f t="shared" si="9"/>
        <v>0</v>
      </c>
      <c r="H46" s="138">
        <f t="shared" si="9"/>
        <v>0</v>
      </c>
      <c r="I46" s="138">
        <f t="shared" si="9"/>
        <v>0</v>
      </c>
      <c r="J46" s="138">
        <f t="shared" si="9"/>
        <v>0</v>
      </c>
      <c r="K46" s="138">
        <f t="shared" si="9"/>
        <v>0</v>
      </c>
      <c r="L46" s="138">
        <f t="shared" si="9"/>
        <v>0</v>
      </c>
      <c r="M46" s="138">
        <f t="shared" si="9"/>
        <v>0</v>
      </c>
      <c r="N46" s="138">
        <f t="shared" si="9"/>
        <v>0</v>
      </c>
      <c r="O46" s="138">
        <f t="shared" si="9"/>
        <v>0</v>
      </c>
      <c r="P46" s="138">
        <f t="shared" si="9"/>
        <v>0</v>
      </c>
      <c r="Q46" s="138">
        <f t="shared" si="9"/>
        <v>0</v>
      </c>
      <c r="R46" s="138">
        <f t="shared" si="9"/>
        <v>0</v>
      </c>
      <c r="S46" s="138">
        <f t="shared" si="9"/>
        <v>0</v>
      </c>
      <c r="T46" s="138">
        <f t="shared" si="9"/>
        <v>0</v>
      </c>
      <c r="U46" s="139">
        <f t="shared" si="7"/>
        <v>50289635.159999996</v>
      </c>
      <c r="V46" s="141"/>
    </row>
    <row r="47" spans="1:22" ht="14.1" customHeight="1">
      <c r="A47" s="83"/>
      <c r="B47" s="375" t="s">
        <v>373</v>
      </c>
      <c r="C47" s="376"/>
      <c r="D47" s="7" t="s">
        <v>74</v>
      </c>
      <c r="E47" s="138">
        <f t="shared" ref="E47:T47" si="10">E34+E45</f>
        <v>50289635.159999996</v>
      </c>
      <c r="F47" s="138">
        <f t="shared" si="10"/>
        <v>0</v>
      </c>
      <c r="G47" s="138">
        <f t="shared" si="10"/>
        <v>0</v>
      </c>
      <c r="H47" s="138">
        <f t="shared" si="10"/>
        <v>0</v>
      </c>
      <c r="I47" s="138">
        <f t="shared" si="10"/>
        <v>0</v>
      </c>
      <c r="J47" s="138">
        <f t="shared" si="10"/>
        <v>0</v>
      </c>
      <c r="K47" s="138">
        <f t="shared" si="10"/>
        <v>0</v>
      </c>
      <c r="L47" s="138">
        <f t="shared" si="10"/>
        <v>0</v>
      </c>
      <c r="M47" s="138">
        <f t="shared" si="10"/>
        <v>0</v>
      </c>
      <c r="N47" s="138">
        <f t="shared" si="10"/>
        <v>0</v>
      </c>
      <c r="O47" s="138">
        <f t="shared" si="10"/>
        <v>0</v>
      </c>
      <c r="P47" s="138">
        <f t="shared" si="10"/>
        <v>0</v>
      </c>
      <c r="Q47" s="138">
        <f t="shared" si="10"/>
        <v>0</v>
      </c>
      <c r="R47" s="138">
        <f t="shared" si="10"/>
        <v>0</v>
      </c>
      <c r="S47" s="138">
        <f t="shared" si="10"/>
        <v>0</v>
      </c>
      <c r="T47" s="138">
        <f t="shared" si="10"/>
        <v>0</v>
      </c>
      <c r="U47" s="139">
        <f t="shared" si="7"/>
        <v>50289635.159999996</v>
      </c>
      <c r="V47" s="141"/>
    </row>
    <row r="48" spans="1:22" ht="14.1" customHeight="1" thickBot="1">
      <c r="A48" s="83"/>
      <c r="B48" s="377" t="s">
        <v>116</v>
      </c>
      <c r="C48" s="378"/>
      <c r="D48" s="11" t="s">
        <v>76</v>
      </c>
      <c r="E48" s="187">
        <v>8793516.9199999999</v>
      </c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39">
        <f t="shared" si="7"/>
        <v>8793516.9199999999</v>
      </c>
      <c r="V48" s="141"/>
    </row>
    <row r="49" spans="1:22" ht="14.1" customHeight="1">
      <c r="A49" s="83"/>
      <c r="B49" s="346" t="s">
        <v>310</v>
      </c>
      <c r="C49" s="319"/>
      <c r="D49" s="319"/>
      <c r="E49" s="319"/>
      <c r="F49" s="319"/>
      <c r="G49" s="319"/>
      <c r="H49" s="319"/>
      <c r="I49" s="319"/>
      <c r="J49" s="319"/>
      <c r="K49" s="319"/>
      <c r="L49" s="319"/>
      <c r="M49" s="319"/>
      <c r="N49" s="319"/>
      <c r="O49" s="319"/>
      <c r="P49" s="319"/>
      <c r="Q49" s="319"/>
      <c r="R49" s="319"/>
      <c r="S49" s="319"/>
      <c r="T49" s="319"/>
      <c r="U49" s="372"/>
      <c r="V49" s="141"/>
    </row>
    <row r="50" spans="1:22" ht="14.1" customHeight="1">
      <c r="A50" s="83"/>
      <c r="B50" s="377" t="s">
        <v>374</v>
      </c>
      <c r="C50" s="379"/>
      <c r="D50" s="7" t="s">
        <v>78</v>
      </c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39">
        <f>SUM(E50:T50)</f>
        <v>0</v>
      </c>
      <c r="V50" s="141"/>
    </row>
    <row r="51" spans="1:22" ht="14.1" customHeight="1">
      <c r="A51" s="83"/>
      <c r="B51" s="377" t="s">
        <v>312</v>
      </c>
      <c r="C51" s="379"/>
      <c r="D51" s="7" t="s">
        <v>80</v>
      </c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39">
        <f>SUM(E51:T51)</f>
        <v>0</v>
      </c>
      <c r="V51" s="141"/>
    </row>
    <row r="52" spans="1:22" ht="14.1" customHeight="1" thickBot="1">
      <c r="A52" s="83"/>
      <c r="B52" s="377" t="s">
        <v>116</v>
      </c>
      <c r="C52" s="378"/>
      <c r="D52" s="11" t="s">
        <v>82</v>
      </c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39">
        <f>SUM(E52:T52)</f>
        <v>0</v>
      </c>
      <c r="V52" s="141"/>
    </row>
    <row r="53" spans="1:22" ht="14.1" customHeight="1">
      <c r="A53" s="83"/>
      <c r="B53" s="346" t="s">
        <v>313</v>
      </c>
      <c r="C53" s="319"/>
      <c r="D53" s="319"/>
      <c r="E53" s="319"/>
      <c r="F53" s="319"/>
      <c r="G53" s="319"/>
      <c r="H53" s="319"/>
      <c r="I53" s="319"/>
      <c r="J53" s="319"/>
      <c r="K53" s="319"/>
      <c r="L53" s="319"/>
      <c r="M53" s="319"/>
      <c r="N53" s="319"/>
      <c r="O53" s="319"/>
      <c r="P53" s="319"/>
      <c r="Q53" s="319"/>
      <c r="R53" s="319"/>
      <c r="S53" s="319"/>
      <c r="T53" s="319"/>
      <c r="U53" s="372"/>
      <c r="V53" s="141"/>
    </row>
    <row r="54" spans="1:22" ht="14.1" customHeight="1">
      <c r="A54" s="83"/>
      <c r="B54" s="370" t="s">
        <v>313</v>
      </c>
      <c r="C54" s="374"/>
      <c r="D54" s="7" t="s">
        <v>84</v>
      </c>
      <c r="E54" s="138">
        <f t="shared" ref="E54:T54" si="11">E17+E46+E48+E50+E51+E52</f>
        <v>59083152.079999998</v>
      </c>
      <c r="F54" s="138">
        <f t="shared" si="11"/>
        <v>0</v>
      </c>
      <c r="G54" s="138">
        <f t="shared" si="11"/>
        <v>0</v>
      </c>
      <c r="H54" s="138">
        <f t="shared" si="11"/>
        <v>0</v>
      </c>
      <c r="I54" s="138">
        <f t="shared" si="11"/>
        <v>0</v>
      </c>
      <c r="J54" s="138">
        <f t="shared" si="11"/>
        <v>0</v>
      </c>
      <c r="K54" s="138">
        <f t="shared" si="11"/>
        <v>0</v>
      </c>
      <c r="L54" s="138">
        <f t="shared" si="11"/>
        <v>0</v>
      </c>
      <c r="M54" s="138">
        <f t="shared" si="11"/>
        <v>0</v>
      </c>
      <c r="N54" s="138">
        <f t="shared" si="11"/>
        <v>0</v>
      </c>
      <c r="O54" s="138">
        <f t="shared" si="11"/>
        <v>0</v>
      </c>
      <c r="P54" s="138">
        <f t="shared" si="11"/>
        <v>0</v>
      </c>
      <c r="Q54" s="138">
        <f t="shared" si="11"/>
        <v>0</v>
      </c>
      <c r="R54" s="138">
        <f t="shared" si="11"/>
        <v>0</v>
      </c>
      <c r="S54" s="138">
        <f t="shared" si="11"/>
        <v>0</v>
      </c>
      <c r="T54" s="138">
        <f t="shared" si="11"/>
        <v>0</v>
      </c>
      <c r="U54" s="139">
        <f>SUM(E54:T54)</f>
        <v>59083152.079999998</v>
      </c>
      <c r="V54" s="141"/>
    </row>
    <row r="55" spans="1:22" ht="14.1" customHeight="1">
      <c r="A55" s="83"/>
      <c r="B55" s="370" t="s">
        <v>375</v>
      </c>
      <c r="C55" s="374"/>
      <c r="D55" s="7" t="s">
        <v>86</v>
      </c>
      <c r="E55" s="138">
        <f t="shared" ref="E55:T55" si="12">E21+E33+E44</f>
        <v>0</v>
      </c>
      <c r="F55" s="138">
        <f t="shared" si="12"/>
        <v>0</v>
      </c>
      <c r="G55" s="138">
        <f t="shared" si="12"/>
        <v>0</v>
      </c>
      <c r="H55" s="138">
        <f t="shared" si="12"/>
        <v>0</v>
      </c>
      <c r="I55" s="138">
        <f t="shared" si="12"/>
        <v>0</v>
      </c>
      <c r="J55" s="138">
        <f t="shared" si="12"/>
        <v>0</v>
      </c>
      <c r="K55" s="138">
        <f t="shared" si="12"/>
        <v>0</v>
      </c>
      <c r="L55" s="138">
        <f t="shared" si="12"/>
        <v>0</v>
      </c>
      <c r="M55" s="138">
        <f t="shared" si="12"/>
        <v>0</v>
      </c>
      <c r="N55" s="138">
        <f t="shared" si="12"/>
        <v>0</v>
      </c>
      <c r="O55" s="138">
        <f t="shared" si="12"/>
        <v>0</v>
      </c>
      <c r="P55" s="138">
        <f t="shared" si="12"/>
        <v>0</v>
      </c>
      <c r="Q55" s="138">
        <f t="shared" si="12"/>
        <v>0</v>
      </c>
      <c r="R55" s="138">
        <f t="shared" si="12"/>
        <v>0</v>
      </c>
      <c r="S55" s="138">
        <f t="shared" si="12"/>
        <v>0</v>
      </c>
      <c r="T55" s="138">
        <f t="shared" si="12"/>
        <v>0</v>
      </c>
      <c r="U55" s="139">
        <f>SUM(E55:T55)</f>
        <v>0</v>
      </c>
      <c r="V55" s="141"/>
    </row>
    <row r="56" spans="1:22" ht="14.1" customHeight="1" thickBot="1">
      <c r="A56" s="83"/>
      <c r="B56" s="370" t="s">
        <v>376</v>
      </c>
      <c r="C56" s="371"/>
      <c r="D56" s="11" t="s">
        <v>88</v>
      </c>
      <c r="E56" s="148">
        <f t="shared" ref="E56:T56" si="13">E17-E21+E47+E48+E50+E51+E52</f>
        <v>59083152.079999998</v>
      </c>
      <c r="F56" s="148">
        <f t="shared" si="13"/>
        <v>0</v>
      </c>
      <c r="G56" s="148">
        <f t="shared" si="13"/>
        <v>0</v>
      </c>
      <c r="H56" s="148">
        <f t="shared" si="13"/>
        <v>0</v>
      </c>
      <c r="I56" s="148">
        <f t="shared" si="13"/>
        <v>0</v>
      </c>
      <c r="J56" s="148">
        <f t="shared" si="13"/>
        <v>0</v>
      </c>
      <c r="K56" s="148">
        <f t="shared" si="13"/>
        <v>0</v>
      </c>
      <c r="L56" s="148">
        <f t="shared" si="13"/>
        <v>0</v>
      </c>
      <c r="M56" s="148">
        <f t="shared" si="13"/>
        <v>0</v>
      </c>
      <c r="N56" s="148">
        <f t="shared" si="13"/>
        <v>0</v>
      </c>
      <c r="O56" s="148">
        <f t="shared" si="13"/>
        <v>0</v>
      </c>
      <c r="P56" s="148">
        <f t="shared" si="13"/>
        <v>0</v>
      </c>
      <c r="Q56" s="148">
        <f t="shared" si="13"/>
        <v>0</v>
      </c>
      <c r="R56" s="148">
        <f t="shared" si="13"/>
        <v>0</v>
      </c>
      <c r="S56" s="148">
        <f t="shared" si="13"/>
        <v>0</v>
      </c>
      <c r="T56" s="148">
        <f t="shared" si="13"/>
        <v>0</v>
      </c>
      <c r="U56" s="139">
        <f>SUM(E56:T56)</f>
        <v>59083152.079999998</v>
      </c>
      <c r="V56" s="141"/>
    </row>
    <row r="57" spans="1:22" ht="14.1" customHeight="1">
      <c r="A57" s="82"/>
      <c r="B57" s="346" t="s">
        <v>377</v>
      </c>
      <c r="C57" s="319"/>
      <c r="D57" s="319"/>
      <c r="E57" s="319"/>
      <c r="F57" s="319"/>
      <c r="G57" s="319"/>
      <c r="H57" s="319"/>
      <c r="I57" s="319"/>
      <c r="J57" s="319"/>
      <c r="K57" s="319"/>
      <c r="L57" s="319"/>
      <c r="M57" s="319"/>
      <c r="N57" s="319"/>
      <c r="O57" s="319"/>
      <c r="P57" s="319"/>
      <c r="Q57" s="319"/>
      <c r="R57" s="319"/>
      <c r="S57" s="319"/>
      <c r="T57" s="319"/>
      <c r="U57" s="372"/>
      <c r="V57" s="82"/>
    </row>
    <row r="58" spans="1:22" ht="14.1" customHeight="1">
      <c r="A58" s="82"/>
      <c r="B58" s="370" t="s">
        <v>378</v>
      </c>
      <c r="C58" s="374"/>
      <c r="D58" s="7" t="s">
        <v>90</v>
      </c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188"/>
      <c r="U58" s="189"/>
      <c r="V58" s="82"/>
    </row>
    <row r="59" spans="1:22" ht="14.1" customHeight="1" thickBot="1">
      <c r="A59" s="82"/>
      <c r="B59" s="370" t="s">
        <v>379</v>
      </c>
      <c r="C59" s="371"/>
      <c r="D59" s="11" t="s">
        <v>92</v>
      </c>
      <c r="E59" s="190">
        <v>5</v>
      </c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90"/>
      <c r="U59" s="189"/>
      <c r="V59" s="82"/>
    </row>
    <row r="60" spans="1:22" ht="14.1" customHeight="1">
      <c r="A60" s="82"/>
      <c r="B60" s="346" t="s">
        <v>380</v>
      </c>
      <c r="C60" s="319"/>
      <c r="D60" s="319"/>
      <c r="E60" s="319"/>
      <c r="F60" s="319"/>
      <c r="G60" s="319"/>
      <c r="H60" s="319"/>
      <c r="I60" s="319"/>
      <c r="J60" s="319"/>
      <c r="K60" s="319"/>
      <c r="L60" s="319"/>
      <c r="M60" s="319"/>
      <c r="N60" s="319"/>
      <c r="O60" s="319"/>
      <c r="P60" s="319"/>
      <c r="Q60" s="319"/>
      <c r="R60" s="319"/>
      <c r="S60" s="319"/>
      <c r="T60" s="319"/>
      <c r="U60" s="372"/>
      <c r="V60" s="82"/>
    </row>
    <row r="61" spans="1:22" ht="14.1" customHeight="1">
      <c r="A61" s="82"/>
      <c r="B61" s="345" t="s">
        <v>317</v>
      </c>
      <c r="C61" s="342"/>
      <c r="D61" s="342"/>
      <c r="E61" s="342"/>
      <c r="F61" s="342"/>
      <c r="G61" s="342"/>
      <c r="H61" s="342"/>
      <c r="I61" s="342"/>
      <c r="J61" s="342"/>
      <c r="K61" s="342"/>
      <c r="L61" s="342"/>
      <c r="M61" s="342"/>
      <c r="N61" s="342"/>
      <c r="O61" s="342"/>
      <c r="P61" s="342"/>
      <c r="Q61" s="342"/>
      <c r="R61" s="342"/>
      <c r="S61" s="342"/>
      <c r="T61" s="342"/>
      <c r="U61" s="367"/>
      <c r="V61" s="82"/>
    </row>
    <row r="62" spans="1:22" ht="14.1" customHeight="1">
      <c r="A62" s="82"/>
      <c r="B62" s="368" t="s">
        <v>381</v>
      </c>
      <c r="C62" s="369"/>
      <c r="D62" s="7" t="s">
        <v>94</v>
      </c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9">
        <f>SUM(E62:T62)</f>
        <v>0</v>
      </c>
      <c r="V62" s="82"/>
    </row>
    <row r="63" spans="1:22" ht="14.1" customHeight="1">
      <c r="A63" s="82"/>
      <c r="B63" s="368" t="s">
        <v>382</v>
      </c>
      <c r="C63" s="369"/>
      <c r="D63" s="7" t="s">
        <v>96</v>
      </c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9">
        <f>SUM(E63:T63)</f>
        <v>0</v>
      </c>
      <c r="V63" s="82"/>
    </row>
    <row r="64" spans="1:22" ht="14.1" customHeight="1">
      <c r="A64" s="82"/>
      <c r="B64" s="345" t="s">
        <v>322</v>
      </c>
      <c r="C64" s="342"/>
      <c r="D64" s="342"/>
      <c r="E64" s="342"/>
      <c r="F64" s="342"/>
      <c r="G64" s="342"/>
      <c r="H64" s="342"/>
      <c r="I64" s="342"/>
      <c r="J64" s="342"/>
      <c r="K64" s="342"/>
      <c r="L64" s="342"/>
      <c r="M64" s="342"/>
      <c r="N64" s="342"/>
      <c r="O64" s="342"/>
      <c r="P64" s="342"/>
      <c r="Q64" s="342"/>
      <c r="R64" s="342"/>
      <c r="S64" s="342"/>
      <c r="T64" s="342"/>
      <c r="U64" s="367"/>
      <c r="V64" s="82"/>
    </row>
    <row r="65" spans="1:22" ht="14.1" customHeight="1">
      <c r="A65" s="82"/>
      <c r="B65" s="368" t="s">
        <v>323</v>
      </c>
      <c r="C65" s="369"/>
      <c r="D65" s="7" t="s">
        <v>98</v>
      </c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9">
        <f>SUM(E65:T65)</f>
        <v>0</v>
      </c>
      <c r="V65" s="82"/>
    </row>
    <row r="66" spans="1:22" ht="14.1" customHeight="1" thickBot="1">
      <c r="A66" s="82"/>
      <c r="B66" s="368" t="s">
        <v>383</v>
      </c>
      <c r="C66" s="373"/>
      <c r="D66" s="11" t="s">
        <v>100</v>
      </c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6"/>
      <c r="R66" s="146"/>
      <c r="S66" s="146"/>
      <c r="T66" s="146"/>
      <c r="U66" s="139">
        <f>SUM(E66:T66)</f>
        <v>0</v>
      </c>
      <c r="V66" s="82"/>
    </row>
    <row r="67" spans="1:22" ht="14.1" customHeight="1">
      <c r="A67" s="82"/>
      <c r="B67" s="346" t="s">
        <v>384</v>
      </c>
      <c r="C67" s="319"/>
      <c r="D67" s="319"/>
      <c r="E67" s="319"/>
      <c r="F67" s="319"/>
      <c r="G67" s="319"/>
      <c r="H67" s="319"/>
      <c r="I67" s="319"/>
      <c r="J67" s="319"/>
      <c r="K67" s="319"/>
      <c r="L67" s="319"/>
      <c r="M67" s="319"/>
      <c r="N67" s="319"/>
      <c r="O67" s="319"/>
      <c r="P67" s="319"/>
      <c r="Q67" s="319"/>
      <c r="R67" s="319"/>
      <c r="S67" s="319"/>
      <c r="T67" s="319"/>
      <c r="U67" s="372"/>
      <c r="V67" s="82"/>
    </row>
    <row r="68" spans="1:22" ht="14.1" customHeight="1">
      <c r="A68" s="82"/>
      <c r="B68" s="345" t="s">
        <v>317</v>
      </c>
      <c r="C68" s="342"/>
      <c r="D68" s="342"/>
      <c r="E68" s="342"/>
      <c r="F68" s="342"/>
      <c r="G68" s="342"/>
      <c r="H68" s="342"/>
      <c r="I68" s="342"/>
      <c r="J68" s="342"/>
      <c r="K68" s="342"/>
      <c r="L68" s="342"/>
      <c r="M68" s="342"/>
      <c r="N68" s="342"/>
      <c r="O68" s="342"/>
      <c r="P68" s="342"/>
      <c r="Q68" s="342"/>
      <c r="R68" s="342"/>
      <c r="S68" s="342"/>
      <c r="T68" s="342"/>
      <c r="U68" s="367"/>
      <c r="V68" s="82"/>
    </row>
    <row r="69" spans="1:22" ht="14.1" customHeight="1">
      <c r="A69" s="82"/>
      <c r="B69" s="368" t="s">
        <v>381</v>
      </c>
      <c r="C69" s="369"/>
      <c r="D69" s="7" t="s">
        <v>102</v>
      </c>
      <c r="E69" s="136">
        <v>49020016.729999997</v>
      </c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9">
        <f>SUM(E69:T69)</f>
        <v>49020016.729999997</v>
      </c>
      <c r="V69" s="82"/>
    </row>
    <row r="70" spans="1:22" ht="14.1" customHeight="1">
      <c r="A70" s="82"/>
      <c r="B70" s="368" t="s">
        <v>382</v>
      </c>
      <c r="C70" s="369"/>
      <c r="D70" s="7" t="s">
        <v>104</v>
      </c>
      <c r="E70" s="136">
        <v>1269618.43</v>
      </c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9">
        <f>SUM(E70:T70)</f>
        <v>1269618.43</v>
      </c>
      <c r="V70" s="82"/>
    </row>
    <row r="71" spans="1:22" ht="14.1" customHeight="1">
      <c r="A71" s="82"/>
      <c r="B71" s="345" t="s">
        <v>322</v>
      </c>
      <c r="C71" s="342"/>
      <c r="D71" s="342"/>
      <c r="E71" s="342"/>
      <c r="F71" s="342"/>
      <c r="G71" s="342"/>
      <c r="H71" s="342"/>
      <c r="I71" s="342"/>
      <c r="J71" s="342"/>
      <c r="K71" s="342"/>
      <c r="L71" s="342"/>
      <c r="M71" s="342"/>
      <c r="N71" s="342"/>
      <c r="O71" s="342"/>
      <c r="P71" s="342"/>
      <c r="Q71" s="342"/>
      <c r="R71" s="342"/>
      <c r="S71" s="342"/>
      <c r="T71" s="342"/>
      <c r="U71" s="367"/>
      <c r="V71" s="82"/>
    </row>
    <row r="72" spans="1:22" ht="14.1" customHeight="1">
      <c r="A72" s="82"/>
      <c r="B72" s="368" t="s">
        <v>323</v>
      </c>
      <c r="C72" s="369"/>
      <c r="D72" s="7" t="s">
        <v>385</v>
      </c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9">
        <f>SUM(E72:T72)</f>
        <v>0</v>
      </c>
      <c r="V72" s="82"/>
    </row>
    <row r="73" spans="1:22" ht="14.1" customHeight="1">
      <c r="A73" s="82"/>
      <c r="B73" s="368" t="s">
        <v>383</v>
      </c>
      <c r="C73" s="369"/>
      <c r="D73" s="7" t="s">
        <v>386</v>
      </c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9">
        <f>SUM(E73:T73)</f>
        <v>0</v>
      </c>
      <c r="V73" s="82"/>
    </row>
    <row r="74" spans="1:22" ht="14.1" customHeight="1">
      <c r="A74" s="82"/>
      <c r="B74" s="361" t="s">
        <v>325</v>
      </c>
      <c r="C74" s="362"/>
      <c r="D74" s="7" t="s">
        <v>387</v>
      </c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91"/>
      <c r="V74" s="82"/>
    </row>
    <row r="75" spans="1:22" ht="14.1" customHeight="1">
      <c r="A75" s="82"/>
      <c r="B75" s="361" t="s">
        <v>327</v>
      </c>
      <c r="C75" s="362"/>
      <c r="D75" s="7" t="s">
        <v>388</v>
      </c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9">
        <f>SUM(E75:T75)</f>
        <v>0</v>
      </c>
      <c r="V75" s="82"/>
    </row>
    <row r="76" spans="1:22" ht="14.1" customHeight="1">
      <c r="A76" s="82"/>
      <c r="B76" s="363" t="s">
        <v>328</v>
      </c>
      <c r="C76" s="364"/>
      <c r="D76" s="7" t="s">
        <v>389</v>
      </c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9">
        <f>SUM(E76:T76)</f>
        <v>0</v>
      </c>
      <c r="V76" s="82"/>
    </row>
    <row r="77" spans="1:22" ht="14.1" customHeight="1">
      <c r="A77" s="82"/>
      <c r="B77" s="361" t="s">
        <v>329</v>
      </c>
      <c r="C77" s="362"/>
      <c r="D77" s="7" t="s">
        <v>390</v>
      </c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9">
        <f>SUM(E77:T77)</f>
        <v>0</v>
      </c>
      <c r="V77" s="82"/>
    </row>
    <row r="78" spans="1:22" ht="14.1" customHeight="1">
      <c r="A78" s="82"/>
      <c r="B78" s="363" t="s">
        <v>330</v>
      </c>
      <c r="C78" s="364"/>
      <c r="D78" s="7" t="s">
        <v>391</v>
      </c>
      <c r="E78" s="170"/>
      <c r="F78" s="170"/>
      <c r="G78" s="170"/>
      <c r="H78" s="170"/>
      <c r="I78" s="170"/>
      <c r="J78" s="170"/>
      <c r="K78" s="170"/>
      <c r="L78" s="170"/>
      <c r="M78" s="170"/>
      <c r="N78" s="170"/>
      <c r="O78" s="170"/>
      <c r="P78" s="170"/>
      <c r="Q78" s="170"/>
      <c r="R78" s="170"/>
      <c r="S78" s="170"/>
      <c r="T78" s="170"/>
      <c r="U78" s="172">
        <f>SUM(E78:T78)</f>
        <v>0</v>
      </c>
      <c r="V78" s="82"/>
    </row>
    <row r="79" spans="1:22" ht="14.1" customHeight="1" thickBot="1">
      <c r="A79" s="82"/>
      <c r="B79" s="365" t="s">
        <v>333</v>
      </c>
      <c r="C79" s="366"/>
      <c r="D79" s="11" t="s">
        <v>106</v>
      </c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5"/>
      <c r="R79" s="175"/>
      <c r="S79" s="175"/>
      <c r="T79" s="175"/>
      <c r="U79" s="178">
        <f>SUM(E79:T79)</f>
        <v>0</v>
      </c>
      <c r="V79" s="82"/>
    </row>
  </sheetData>
  <mergeCells count="76">
    <mergeCell ref="V13:V14"/>
    <mergeCell ref="E14:P14"/>
    <mergeCell ref="Q14:T14"/>
    <mergeCell ref="B3:F3"/>
    <mergeCell ref="B4:F4"/>
    <mergeCell ref="B5:F5"/>
    <mergeCell ref="B7:U7"/>
    <mergeCell ref="B8:F8"/>
    <mergeCell ref="B9:C9"/>
    <mergeCell ref="B22:U22"/>
    <mergeCell ref="Q10:T10"/>
    <mergeCell ref="U10:U11"/>
    <mergeCell ref="E13:T13"/>
    <mergeCell ref="U13:U15"/>
    <mergeCell ref="B17:C17"/>
    <mergeCell ref="B18:C18"/>
    <mergeCell ref="B19:C19"/>
    <mergeCell ref="B20:C20"/>
    <mergeCell ref="B21:C21"/>
    <mergeCell ref="B34:C34"/>
    <mergeCell ref="B23:U23"/>
    <mergeCell ref="B24:U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46:C46"/>
    <mergeCell ref="B35:U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58:C58"/>
    <mergeCell ref="B47:C47"/>
    <mergeCell ref="B48:C48"/>
    <mergeCell ref="B49:U49"/>
    <mergeCell ref="B50:C50"/>
    <mergeCell ref="B51:C51"/>
    <mergeCell ref="B52:C52"/>
    <mergeCell ref="B53:U53"/>
    <mergeCell ref="B54:C54"/>
    <mergeCell ref="B55:C55"/>
    <mergeCell ref="B56:C56"/>
    <mergeCell ref="B57:U57"/>
    <mergeCell ref="B70:C70"/>
    <mergeCell ref="B59:C59"/>
    <mergeCell ref="B60:U60"/>
    <mergeCell ref="B61:U61"/>
    <mergeCell ref="B62:C62"/>
    <mergeCell ref="B63:C63"/>
    <mergeCell ref="B64:U64"/>
    <mergeCell ref="B65:C65"/>
    <mergeCell ref="B66:C66"/>
    <mergeCell ref="B67:U67"/>
    <mergeCell ref="B68:U68"/>
    <mergeCell ref="B69:C69"/>
    <mergeCell ref="B77:C77"/>
    <mergeCell ref="B78:C78"/>
    <mergeCell ref="B79:C79"/>
    <mergeCell ref="B71:U71"/>
    <mergeCell ref="B72:C72"/>
    <mergeCell ref="B73:C73"/>
    <mergeCell ref="B74:C74"/>
    <mergeCell ref="B75:C75"/>
    <mergeCell ref="B76:C76"/>
  </mergeCells>
  <pageMargins left="0.7" right="0.7" top="0.75" bottom="0.75" header="0.3" footer="0.3"/>
  <pageSetup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0E566-9655-49E0-AC6F-BBD16A4932A4}">
  <sheetPr>
    <tabColor rgb="FF00B050"/>
    <outlinePr summaryBelow="0" summaryRight="0"/>
    <pageSetUpPr fitToPage="1"/>
  </sheetPr>
  <dimension ref="A1:BR79"/>
  <sheetViews>
    <sheetView workbookViewId="0"/>
  </sheetViews>
  <sheetFormatPr defaultColWidth="11.44140625" defaultRowHeight="13.2"/>
  <cols>
    <col min="1" max="1" width="3.44140625" style="30" customWidth="1"/>
    <col min="2" max="2" width="22" style="30" customWidth="1"/>
    <col min="3" max="3" width="11.33203125" style="30" customWidth="1"/>
    <col min="4" max="19" width="22.33203125" style="30" customWidth="1"/>
    <col min="20" max="22" width="11.33203125" style="30" customWidth="1"/>
    <col min="23" max="25" width="22.33203125" style="30" customWidth="1"/>
    <col min="26" max="27" width="11.33203125" style="30" customWidth="1"/>
    <col min="28" max="43" width="22.33203125" style="30" customWidth="1"/>
    <col min="44" max="46" width="11.33203125" style="30" customWidth="1"/>
    <col min="47" max="48" width="22.33203125" style="30" customWidth="1"/>
    <col min="49" max="50" width="11.33203125" style="30" customWidth="1"/>
    <col min="51" max="66" width="22.33203125" style="30" customWidth="1"/>
    <col min="67" max="69" width="11.33203125" style="30" customWidth="1"/>
    <col min="70" max="70" width="22.33203125" style="30" customWidth="1"/>
    <col min="71" max="16384" width="11.44140625" style="30"/>
  </cols>
  <sheetData>
    <row r="1" spans="1:70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</row>
    <row r="2" spans="1:70" ht="13.8">
      <c r="A2" s="48"/>
      <c r="B2" s="403"/>
      <c r="C2" s="401"/>
      <c r="D2" s="401"/>
      <c r="E2" s="401"/>
      <c r="F2" s="404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</row>
    <row r="3" spans="1:70" ht="13.8">
      <c r="A3" s="48"/>
      <c r="B3" s="405"/>
      <c r="C3" s="401"/>
      <c r="D3" s="401"/>
      <c r="E3" s="401"/>
      <c r="F3" s="406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</row>
    <row r="4" spans="1:70" ht="13.8">
      <c r="A4" s="48"/>
      <c r="B4" s="405" t="s">
        <v>392</v>
      </c>
      <c r="C4" s="401"/>
      <c r="D4" s="401"/>
      <c r="E4" s="401"/>
      <c r="F4" s="406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</row>
    <row r="5" spans="1:70" ht="13.8">
      <c r="A5" s="48"/>
      <c r="B5" s="405"/>
      <c r="C5" s="401"/>
      <c r="D5" s="401"/>
      <c r="E5" s="401"/>
      <c r="F5" s="406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</row>
    <row r="6" spans="1:70" ht="13.8" thickBot="1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</row>
    <row r="7" spans="1:70" ht="14.4" thickBot="1">
      <c r="A7" s="48"/>
      <c r="B7" s="50" t="s">
        <v>393</v>
      </c>
      <c r="C7" s="60" t="s">
        <v>394</v>
      </c>
      <c r="D7" s="61" t="s">
        <v>395</v>
      </c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</row>
    <row r="8" spans="1:70">
      <c r="A8" s="48"/>
      <c r="B8" s="407" t="s">
        <v>396</v>
      </c>
      <c r="C8" s="40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</row>
    <row r="9" spans="1:70" ht="13.8">
      <c r="A9" s="48"/>
      <c r="B9" s="400" t="s">
        <v>397</v>
      </c>
      <c r="C9" s="401"/>
      <c r="D9" s="401"/>
      <c r="E9" s="401"/>
      <c r="F9" s="402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</row>
    <row r="10" spans="1:70">
      <c r="A10" s="48"/>
      <c r="B10" s="409"/>
      <c r="C10" s="401"/>
      <c r="D10" s="401"/>
      <c r="E10" s="401"/>
      <c r="F10" s="409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</row>
    <row r="11" spans="1:70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</row>
    <row r="12" spans="1:70" ht="13.8" thickBot="1">
      <c r="A12" s="48"/>
      <c r="B12" s="31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</row>
    <row r="13" spans="1:70" ht="86.1" customHeight="1">
      <c r="A13" s="62"/>
      <c r="B13" s="63" t="s">
        <v>398</v>
      </c>
      <c r="C13" s="51" t="s">
        <v>399</v>
      </c>
      <c r="D13" s="64" t="s">
        <v>400</v>
      </c>
      <c r="E13" s="410" t="s">
        <v>401</v>
      </c>
      <c r="F13" s="401"/>
      <c r="G13" s="411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</row>
    <row r="14" spans="1:70" ht="27.9" customHeight="1">
      <c r="A14" s="62"/>
      <c r="B14" s="55" t="s">
        <v>402</v>
      </c>
      <c r="C14" s="37" t="s">
        <v>403</v>
      </c>
      <c r="D14" s="67" t="s">
        <v>400</v>
      </c>
      <c r="E14" s="410" t="s">
        <v>404</v>
      </c>
      <c r="F14" s="411"/>
      <c r="G14" s="66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</row>
    <row r="15" spans="1:70" ht="18" customHeight="1">
      <c r="A15" s="62"/>
      <c r="B15" s="55" t="s">
        <v>405</v>
      </c>
      <c r="C15" s="37" t="s">
        <v>406</v>
      </c>
      <c r="D15" s="68" t="s">
        <v>395</v>
      </c>
      <c r="E15" s="65" t="s">
        <v>407</v>
      </c>
      <c r="F15" s="66"/>
      <c r="G15" s="66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</row>
    <row r="16" spans="1:70" ht="27.9" customHeight="1" thickBot="1">
      <c r="A16" s="62"/>
      <c r="B16" s="58" t="s">
        <v>408</v>
      </c>
      <c r="C16" s="47" t="s">
        <v>409</v>
      </c>
      <c r="D16" s="69" t="s">
        <v>410</v>
      </c>
      <c r="E16" s="65" t="s">
        <v>411</v>
      </c>
      <c r="F16" s="66"/>
      <c r="G16" s="66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</row>
    <row r="17" spans="1:70">
      <c r="A17" s="48"/>
      <c r="B17" s="31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</row>
    <row r="18" spans="1:70" ht="21.9" customHeight="1" thickBot="1">
      <c r="A18" s="48"/>
      <c r="B18" s="412" t="s">
        <v>412</v>
      </c>
      <c r="C18" s="401"/>
      <c r="D18" s="401"/>
      <c r="E18" s="412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29"/>
      <c r="U18" s="413" t="s">
        <v>413</v>
      </c>
      <c r="V18" s="401"/>
      <c r="W18" s="401"/>
      <c r="X18" s="414"/>
      <c r="Y18" s="31"/>
      <c r="Z18" s="413" t="s">
        <v>414</v>
      </c>
      <c r="AA18" s="401"/>
      <c r="AB18" s="401"/>
      <c r="AC18" s="401"/>
      <c r="AD18" s="414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29"/>
      <c r="AS18" s="413" t="s">
        <v>415</v>
      </c>
      <c r="AT18" s="401"/>
      <c r="AU18" s="415"/>
      <c r="AV18" s="29"/>
      <c r="AW18" s="413" t="s">
        <v>416</v>
      </c>
      <c r="AX18" s="401"/>
      <c r="AY18" s="401"/>
      <c r="AZ18" s="401"/>
      <c r="BA18" s="40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413" t="s">
        <v>417</v>
      </c>
      <c r="BQ18" s="401"/>
      <c r="BR18" s="409"/>
    </row>
    <row r="19" spans="1:70">
      <c r="A19" s="48"/>
      <c r="B19" s="49"/>
      <c r="C19" s="70"/>
      <c r="D19" s="33" t="s">
        <v>418</v>
      </c>
      <c r="E19" s="34" t="s">
        <v>400</v>
      </c>
      <c r="F19" s="34" t="s">
        <v>410</v>
      </c>
      <c r="G19" s="34" t="s">
        <v>419</v>
      </c>
      <c r="H19" s="34" t="s">
        <v>420</v>
      </c>
      <c r="I19" s="34" t="s">
        <v>421</v>
      </c>
      <c r="J19" s="34" t="s">
        <v>422</v>
      </c>
      <c r="K19" s="34" t="s">
        <v>423</v>
      </c>
      <c r="L19" s="34" t="s">
        <v>424</v>
      </c>
      <c r="M19" s="34" t="s">
        <v>425</v>
      </c>
      <c r="N19" s="34" t="s">
        <v>426</v>
      </c>
      <c r="O19" s="34" t="s">
        <v>427</v>
      </c>
      <c r="P19" s="34" t="s">
        <v>428</v>
      </c>
      <c r="Q19" s="34" t="s">
        <v>429</v>
      </c>
      <c r="R19" s="34" t="s">
        <v>430</v>
      </c>
      <c r="S19" s="35" t="s">
        <v>431</v>
      </c>
      <c r="T19" s="71"/>
      <c r="U19" s="49"/>
      <c r="V19" s="70"/>
      <c r="W19" s="33" t="s">
        <v>432</v>
      </c>
      <c r="X19" s="35" t="s">
        <v>433</v>
      </c>
      <c r="Y19" s="71"/>
      <c r="Z19" s="49"/>
      <c r="AA19" s="70"/>
      <c r="AB19" s="33" t="s">
        <v>418</v>
      </c>
      <c r="AC19" s="34" t="s">
        <v>400</v>
      </c>
      <c r="AD19" s="34" t="s">
        <v>410</v>
      </c>
      <c r="AE19" s="34" t="s">
        <v>419</v>
      </c>
      <c r="AF19" s="34" t="s">
        <v>420</v>
      </c>
      <c r="AG19" s="34" t="s">
        <v>421</v>
      </c>
      <c r="AH19" s="34" t="s">
        <v>422</v>
      </c>
      <c r="AI19" s="34" t="s">
        <v>423</v>
      </c>
      <c r="AJ19" s="34" t="s">
        <v>424</v>
      </c>
      <c r="AK19" s="34" t="s">
        <v>425</v>
      </c>
      <c r="AL19" s="34" t="s">
        <v>426</v>
      </c>
      <c r="AM19" s="34" t="s">
        <v>427</v>
      </c>
      <c r="AN19" s="34" t="s">
        <v>428</v>
      </c>
      <c r="AO19" s="34" t="s">
        <v>429</v>
      </c>
      <c r="AP19" s="34" t="s">
        <v>430</v>
      </c>
      <c r="AQ19" s="35" t="s">
        <v>431</v>
      </c>
      <c r="AR19" s="71"/>
      <c r="AS19" s="31"/>
      <c r="AT19" s="72"/>
      <c r="AU19" s="73" t="s">
        <v>434</v>
      </c>
      <c r="AV19" s="71"/>
      <c r="AW19" s="49"/>
      <c r="AX19" s="70"/>
      <c r="AY19" s="33" t="s">
        <v>418</v>
      </c>
      <c r="AZ19" s="34" t="s">
        <v>400</v>
      </c>
      <c r="BA19" s="34" t="s">
        <v>410</v>
      </c>
      <c r="BB19" s="34" t="s">
        <v>419</v>
      </c>
      <c r="BC19" s="34" t="s">
        <v>420</v>
      </c>
      <c r="BD19" s="34" t="s">
        <v>421</v>
      </c>
      <c r="BE19" s="34" t="s">
        <v>422</v>
      </c>
      <c r="BF19" s="34" t="s">
        <v>423</v>
      </c>
      <c r="BG19" s="34" t="s">
        <v>424</v>
      </c>
      <c r="BH19" s="34" t="s">
        <v>425</v>
      </c>
      <c r="BI19" s="34" t="s">
        <v>426</v>
      </c>
      <c r="BJ19" s="34" t="s">
        <v>427</v>
      </c>
      <c r="BK19" s="34" t="s">
        <v>428</v>
      </c>
      <c r="BL19" s="34" t="s">
        <v>429</v>
      </c>
      <c r="BM19" s="34" t="s">
        <v>430</v>
      </c>
      <c r="BN19" s="35" t="s">
        <v>431</v>
      </c>
      <c r="BO19" s="71"/>
      <c r="BP19" s="31"/>
      <c r="BQ19" s="72"/>
      <c r="BR19" s="73" t="s">
        <v>434</v>
      </c>
    </row>
    <row r="20" spans="1:70" ht="13.8" thickBot="1">
      <c r="A20" s="48"/>
      <c r="B20" s="49"/>
      <c r="C20" s="70"/>
      <c r="D20" s="36" t="s">
        <v>17</v>
      </c>
      <c r="E20" s="37" t="s">
        <v>18</v>
      </c>
      <c r="F20" s="37" t="s">
        <v>282</v>
      </c>
      <c r="G20" s="37" t="s">
        <v>283</v>
      </c>
      <c r="H20" s="37" t="s">
        <v>284</v>
      </c>
      <c r="I20" s="37" t="s">
        <v>285</v>
      </c>
      <c r="J20" s="37" t="s">
        <v>286</v>
      </c>
      <c r="K20" s="37" t="s">
        <v>287</v>
      </c>
      <c r="L20" s="37" t="s">
        <v>288</v>
      </c>
      <c r="M20" s="37" t="s">
        <v>289</v>
      </c>
      <c r="N20" s="37" t="s">
        <v>290</v>
      </c>
      <c r="O20" s="37" t="s">
        <v>291</v>
      </c>
      <c r="P20" s="37" t="s">
        <v>292</v>
      </c>
      <c r="Q20" s="37" t="s">
        <v>293</v>
      </c>
      <c r="R20" s="37" t="s">
        <v>294</v>
      </c>
      <c r="S20" s="38" t="s">
        <v>295</v>
      </c>
      <c r="T20" s="71"/>
      <c r="U20" s="49"/>
      <c r="V20" s="70"/>
      <c r="W20" s="36" t="s">
        <v>296</v>
      </c>
      <c r="X20" s="38" t="s">
        <v>297</v>
      </c>
      <c r="Y20" s="71"/>
      <c r="Z20" s="49"/>
      <c r="AA20" s="70"/>
      <c r="AB20" s="36" t="s">
        <v>299</v>
      </c>
      <c r="AC20" s="37" t="s">
        <v>218</v>
      </c>
      <c r="AD20" s="37" t="s">
        <v>219</v>
      </c>
      <c r="AE20" s="37" t="s">
        <v>220</v>
      </c>
      <c r="AF20" s="37" t="s">
        <v>221</v>
      </c>
      <c r="AG20" s="37" t="s">
        <v>222</v>
      </c>
      <c r="AH20" s="37" t="s">
        <v>223</v>
      </c>
      <c r="AI20" s="37" t="s">
        <v>224</v>
      </c>
      <c r="AJ20" s="37" t="s">
        <v>225</v>
      </c>
      <c r="AK20" s="37" t="s">
        <v>435</v>
      </c>
      <c r="AL20" s="37" t="s">
        <v>226</v>
      </c>
      <c r="AM20" s="37" t="s">
        <v>436</v>
      </c>
      <c r="AN20" s="37" t="s">
        <v>437</v>
      </c>
      <c r="AO20" s="37" t="s">
        <v>438</v>
      </c>
      <c r="AP20" s="37" t="s">
        <v>439</v>
      </c>
      <c r="AQ20" s="38" t="s">
        <v>440</v>
      </c>
      <c r="AR20" s="71"/>
      <c r="AS20" s="31"/>
      <c r="AT20" s="72"/>
      <c r="AU20" s="74" t="s">
        <v>441</v>
      </c>
      <c r="AV20" s="71"/>
      <c r="AW20" s="49"/>
      <c r="AX20" s="70"/>
      <c r="AY20" s="36" t="s">
        <v>442</v>
      </c>
      <c r="AZ20" s="37" t="s">
        <v>443</v>
      </c>
      <c r="BA20" s="37" t="s">
        <v>444</v>
      </c>
      <c r="BB20" s="37" t="s">
        <v>445</v>
      </c>
      <c r="BC20" s="37" t="s">
        <v>446</v>
      </c>
      <c r="BD20" s="37" t="s">
        <v>447</v>
      </c>
      <c r="BE20" s="37" t="s">
        <v>448</v>
      </c>
      <c r="BF20" s="37" t="s">
        <v>449</v>
      </c>
      <c r="BG20" s="37" t="s">
        <v>450</v>
      </c>
      <c r="BH20" s="37" t="s">
        <v>451</v>
      </c>
      <c r="BI20" s="37" t="s">
        <v>452</v>
      </c>
      <c r="BJ20" s="37" t="s">
        <v>453</v>
      </c>
      <c r="BK20" s="37" t="s">
        <v>454</v>
      </c>
      <c r="BL20" s="37" t="s">
        <v>455</v>
      </c>
      <c r="BM20" s="37" t="s">
        <v>456</v>
      </c>
      <c r="BN20" s="38" t="s">
        <v>457</v>
      </c>
      <c r="BO20" s="71"/>
      <c r="BP20" s="31"/>
      <c r="BQ20" s="72"/>
      <c r="BR20" s="74" t="s">
        <v>458</v>
      </c>
    </row>
    <row r="21" spans="1:70" ht="13.8" thickBot="1">
      <c r="A21" s="62"/>
      <c r="B21" s="63" t="s">
        <v>459</v>
      </c>
      <c r="C21" s="51" t="s">
        <v>40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4">
        <v>750</v>
      </c>
      <c r="T21" s="75"/>
      <c r="U21" s="63" t="s">
        <v>459</v>
      </c>
      <c r="V21" s="51" t="s">
        <v>40</v>
      </c>
      <c r="W21" s="43">
        <f>S21</f>
        <v>750</v>
      </c>
      <c r="X21" s="44">
        <f>W21</f>
        <v>750</v>
      </c>
      <c r="Y21" s="75"/>
      <c r="Z21" s="63" t="s">
        <v>459</v>
      </c>
      <c r="AA21" s="51" t="s">
        <v>40</v>
      </c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46">
        <v>0</v>
      </c>
      <c r="AR21" s="75"/>
      <c r="AS21" s="63" t="s">
        <v>459</v>
      </c>
      <c r="AT21" s="51" t="s">
        <v>40</v>
      </c>
      <c r="AU21" s="46"/>
      <c r="AV21" s="75"/>
      <c r="AW21" s="63" t="s">
        <v>459</v>
      </c>
      <c r="AX21" s="51" t="s">
        <v>40</v>
      </c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46">
        <v>0</v>
      </c>
      <c r="BO21" s="75"/>
      <c r="BP21" s="63" t="s">
        <v>459</v>
      </c>
      <c r="BQ21" s="51" t="s">
        <v>40</v>
      </c>
      <c r="BR21" s="46">
        <v>0</v>
      </c>
    </row>
    <row r="22" spans="1:70" ht="13.8" thickBot="1">
      <c r="A22" s="62"/>
      <c r="B22" s="55" t="s">
        <v>460</v>
      </c>
      <c r="C22" s="37" t="s">
        <v>42</v>
      </c>
      <c r="D22" s="45">
        <v>42398138.530000001</v>
      </c>
      <c r="E22" s="45">
        <v>18001388.600000001</v>
      </c>
      <c r="F22" s="45">
        <v>438676.76</v>
      </c>
      <c r="G22" s="45">
        <v>110005.17</v>
      </c>
      <c r="H22" s="45">
        <v>20100.43</v>
      </c>
      <c r="I22" s="45">
        <v>22082.69</v>
      </c>
      <c r="J22" s="45">
        <v>8840.91</v>
      </c>
      <c r="K22" s="45">
        <v>6050.26</v>
      </c>
      <c r="L22" s="45">
        <v>1169.0999999999999</v>
      </c>
      <c r="M22" s="45">
        <v>0</v>
      </c>
      <c r="N22" s="45">
        <v>26.22</v>
      </c>
      <c r="O22" s="45">
        <v>0</v>
      </c>
      <c r="P22" s="45">
        <v>0</v>
      </c>
      <c r="Q22" s="45">
        <v>0</v>
      </c>
      <c r="R22" s="54">
        <v>0</v>
      </c>
      <c r="S22" s="57"/>
      <c r="T22" s="75"/>
      <c r="U22" s="55" t="s">
        <v>460</v>
      </c>
      <c r="V22" s="37" t="s">
        <v>42</v>
      </c>
      <c r="W22" s="43">
        <f>R22</f>
        <v>0</v>
      </c>
      <c r="X22" s="44">
        <f>SUM(D22:R22)</f>
        <v>61006478.669999994</v>
      </c>
      <c r="Y22" s="75"/>
      <c r="Z22" s="55" t="s">
        <v>460</v>
      </c>
      <c r="AA22" s="37" t="s">
        <v>42</v>
      </c>
      <c r="AB22" s="45">
        <v>0</v>
      </c>
      <c r="AC22" s="45">
        <v>0</v>
      </c>
      <c r="AD22" s="45">
        <v>0</v>
      </c>
      <c r="AE22" s="45">
        <v>0</v>
      </c>
      <c r="AF22" s="45">
        <v>0</v>
      </c>
      <c r="AG22" s="45">
        <v>0</v>
      </c>
      <c r="AH22" s="45">
        <v>0</v>
      </c>
      <c r="AI22" s="45">
        <v>0</v>
      </c>
      <c r="AJ22" s="45">
        <v>0</v>
      </c>
      <c r="AK22" s="45">
        <v>0</v>
      </c>
      <c r="AL22" s="45">
        <v>0</v>
      </c>
      <c r="AM22" s="45">
        <v>0</v>
      </c>
      <c r="AN22" s="45">
        <v>0</v>
      </c>
      <c r="AO22" s="45">
        <v>0</v>
      </c>
      <c r="AP22" s="45">
        <v>0</v>
      </c>
      <c r="AQ22" s="57"/>
      <c r="AR22" s="75"/>
      <c r="AS22" s="55" t="s">
        <v>460</v>
      </c>
      <c r="AT22" s="37" t="s">
        <v>42</v>
      </c>
      <c r="AU22" s="46"/>
      <c r="AV22" s="75"/>
      <c r="AW22" s="55" t="s">
        <v>460</v>
      </c>
      <c r="AX22" s="37" t="s">
        <v>42</v>
      </c>
      <c r="AY22" s="45">
        <v>0</v>
      </c>
      <c r="AZ22" s="45">
        <v>0</v>
      </c>
      <c r="BA22" s="45">
        <v>0</v>
      </c>
      <c r="BB22" s="45">
        <v>0</v>
      </c>
      <c r="BC22" s="45">
        <v>0</v>
      </c>
      <c r="BD22" s="45">
        <v>0</v>
      </c>
      <c r="BE22" s="45">
        <v>2155.61</v>
      </c>
      <c r="BF22" s="45">
        <v>912.14</v>
      </c>
      <c r="BG22" s="45">
        <v>414</v>
      </c>
      <c r="BH22" s="45">
        <v>12</v>
      </c>
      <c r="BI22" s="45">
        <v>0</v>
      </c>
      <c r="BJ22" s="45">
        <v>0</v>
      </c>
      <c r="BK22" s="45">
        <v>0</v>
      </c>
      <c r="BL22" s="45">
        <v>0</v>
      </c>
      <c r="BM22" s="54">
        <v>0</v>
      </c>
      <c r="BN22" s="57"/>
      <c r="BO22" s="75"/>
      <c r="BP22" s="55" t="s">
        <v>460</v>
      </c>
      <c r="BQ22" s="37" t="s">
        <v>42</v>
      </c>
      <c r="BR22" s="46">
        <v>0</v>
      </c>
    </row>
    <row r="23" spans="1:70" ht="13.8" thickBot="1">
      <c r="A23" s="62"/>
      <c r="B23" s="55" t="s">
        <v>461</v>
      </c>
      <c r="C23" s="37" t="s">
        <v>44</v>
      </c>
      <c r="D23" s="45">
        <v>55531345.810000002</v>
      </c>
      <c r="E23" s="45">
        <v>19707538.329999998</v>
      </c>
      <c r="F23" s="45">
        <v>454972.98</v>
      </c>
      <c r="G23" s="45">
        <v>112863.1</v>
      </c>
      <c r="H23" s="45">
        <v>38077.31</v>
      </c>
      <c r="I23" s="45">
        <v>10430.15</v>
      </c>
      <c r="J23" s="45">
        <v>9514.42</v>
      </c>
      <c r="K23" s="45">
        <v>8493.0300000000007</v>
      </c>
      <c r="L23" s="45">
        <v>2622.53</v>
      </c>
      <c r="M23" s="45">
        <v>0</v>
      </c>
      <c r="N23" s="45">
        <v>1121.0999999999999</v>
      </c>
      <c r="O23" s="45">
        <v>750</v>
      </c>
      <c r="P23" s="45">
        <v>0</v>
      </c>
      <c r="Q23" s="54">
        <v>0</v>
      </c>
      <c r="R23" s="56"/>
      <c r="S23" s="57"/>
      <c r="T23" s="75"/>
      <c r="U23" s="55" t="s">
        <v>461</v>
      </c>
      <c r="V23" s="37" t="s">
        <v>44</v>
      </c>
      <c r="W23" s="43">
        <f>Q23</f>
        <v>0</v>
      </c>
      <c r="X23" s="44">
        <f>SUM(D23:Q23)</f>
        <v>75877728.760000005</v>
      </c>
      <c r="Y23" s="75"/>
      <c r="Z23" s="55" t="s">
        <v>461</v>
      </c>
      <c r="AA23" s="37" t="s">
        <v>44</v>
      </c>
      <c r="AB23" s="45">
        <v>0</v>
      </c>
      <c r="AC23" s="45">
        <v>0</v>
      </c>
      <c r="AD23" s="45">
        <v>0</v>
      </c>
      <c r="AE23" s="45">
        <v>0</v>
      </c>
      <c r="AF23" s="45">
        <v>0</v>
      </c>
      <c r="AG23" s="45">
        <v>0</v>
      </c>
      <c r="AH23" s="45">
        <v>0</v>
      </c>
      <c r="AI23" s="45">
        <v>0</v>
      </c>
      <c r="AJ23" s="45">
        <v>0</v>
      </c>
      <c r="AK23" s="45">
        <v>0</v>
      </c>
      <c r="AL23" s="45">
        <v>0</v>
      </c>
      <c r="AM23" s="45">
        <v>0</v>
      </c>
      <c r="AN23" s="45">
        <v>0</v>
      </c>
      <c r="AO23" s="45">
        <v>0</v>
      </c>
      <c r="AP23" s="56"/>
      <c r="AQ23" s="57"/>
      <c r="AR23" s="75"/>
      <c r="AS23" s="55" t="s">
        <v>461</v>
      </c>
      <c r="AT23" s="37" t="s">
        <v>44</v>
      </c>
      <c r="AU23" s="46"/>
      <c r="AV23" s="75"/>
      <c r="AW23" s="55" t="s">
        <v>461</v>
      </c>
      <c r="AX23" s="37" t="s">
        <v>44</v>
      </c>
      <c r="AY23" s="45">
        <v>0</v>
      </c>
      <c r="AZ23" s="45">
        <v>0</v>
      </c>
      <c r="BA23" s="45">
        <v>0</v>
      </c>
      <c r="BB23" s="45">
        <v>0</v>
      </c>
      <c r="BC23" s="45">
        <v>0</v>
      </c>
      <c r="BD23" s="45">
        <v>4305.5200000000004</v>
      </c>
      <c r="BE23" s="45">
        <v>7299.61</v>
      </c>
      <c r="BF23" s="45">
        <v>4322.84</v>
      </c>
      <c r="BG23" s="45">
        <v>1121.0999999999999</v>
      </c>
      <c r="BH23" s="45">
        <v>910.81</v>
      </c>
      <c r="BI23" s="45">
        <v>750</v>
      </c>
      <c r="BJ23" s="45">
        <v>0</v>
      </c>
      <c r="BK23" s="45">
        <v>0</v>
      </c>
      <c r="BL23" s="54">
        <v>0</v>
      </c>
      <c r="BM23" s="56"/>
      <c r="BN23" s="57"/>
      <c r="BO23" s="75"/>
      <c r="BP23" s="55" t="s">
        <v>461</v>
      </c>
      <c r="BQ23" s="37" t="s">
        <v>44</v>
      </c>
      <c r="BR23" s="46">
        <v>0</v>
      </c>
    </row>
    <row r="24" spans="1:70" ht="13.8" thickBot="1">
      <c r="A24" s="62"/>
      <c r="B24" s="55" t="s">
        <v>462</v>
      </c>
      <c r="C24" s="37" t="s">
        <v>46</v>
      </c>
      <c r="D24" s="45">
        <v>56735365.899999999</v>
      </c>
      <c r="E24" s="45">
        <v>20685738.149999999</v>
      </c>
      <c r="F24" s="45">
        <v>554776.12</v>
      </c>
      <c r="G24" s="45">
        <v>283005.96000000002</v>
      </c>
      <c r="H24" s="45">
        <v>47518.06</v>
      </c>
      <c r="I24" s="45">
        <v>14699.79</v>
      </c>
      <c r="J24" s="45">
        <v>3337.47</v>
      </c>
      <c r="K24" s="45">
        <v>2722.94</v>
      </c>
      <c r="L24" s="45">
        <v>0</v>
      </c>
      <c r="M24" s="45">
        <v>1782.57</v>
      </c>
      <c r="N24" s="45">
        <v>1755.05</v>
      </c>
      <c r="O24" s="45">
        <v>1428.38</v>
      </c>
      <c r="P24" s="54">
        <v>0</v>
      </c>
      <c r="Q24" s="56"/>
      <c r="R24" s="56"/>
      <c r="S24" s="57"/>
      <c r="T24" s="75"/>
      <c r="U24" s="55" t="s">
        <v>462</v>
      </c>
      <c r="V24" s="37" t="s">
        <v>46</v>
      </c>
      <c r="W24" s="43">
        <f>P24</f>
        <v>0</v>
      </c>
      <c r="X24" s="44">
        <f>SUM(D24:P24)</f>
        <v>78332130.389999986</v>
      </c>
      <c r="Y24" s="75"/>
      <c r="Z24" s="55" t="s">
        <v>462</v>
      </c>
      <c r="AA24" s="37" t="s">
        <v>46</v>
      </c>
      <c r="AB24" s="45">
        <v>0</v>
      </c>
      <c r="AC24" s="45">
        <v>0</v>
      </c>
      <c r="AD24" s="45">
        <v>0</v>
      </c>
      <c r="AE24" s="45">
        <v>0</v>
      </c>
      <c r="AF24" s="45">
        <v>0</v>
      </c>
      <c r="AG24" s="45">
        <v>0</v>
      </c>
      <c r="AH24" s="45">
        <v>0</v>
      </c>
      <c r="AI24" s="45">
        <v>0</v>
      </c>
      <c r="AJ24" s="45">
        <v>0</v>
      </c>
      <c r="AK24" s="45">
        <v>0</v>
      </c>
      <c r="AL24" s="45">
        <v>0</v>
      </c>
      <c r="AM24" s="45">
        <v>0</v>
      </c>
      <c r="AN24" s="45">
        <v>0</v>
      </c>
      <c r="AO24" s="56"/>
      <c r="AP24" s="56"/>
      <c r="AQ24" s="57"/>
      <c r="AR24" s="75"/>
      <c r="AS24" s="55" t="s">
        <v>462</v>
      </c>
      <c r="AT24" s="37" t="s">
        <v>46</v>
      </c>
      <c r="AU24" s="46"/>
      <c r="AV24" s="75"/>
      <c r="AW24" s="55" t="s">
        <v>462</v>
      </c>
      <c r="AX24" s="37" t="s">
        <v>46</v>
      </c>
      <c r="AY24" s="45">
        <v>0</v>
      </c>
      <c r="AZ24" s="45">
        <v>0</v>
      </c>
      <c r="BA24" s="45">
        <v>0</v>
      </c>
      <c r="BB24" s="45">
        <v>0</v>
      </c>
      <c r="BC24" s="45">
        <v>4750.51</v>
      </c>
      <c r="BD24" s="45">
        <v>862.9</v>
      </c>
      <c r="BE24" s="45">
        <v>1500</v>
      </c>
      <c r="BF24" s="45">
        <v>750</v>
      </c>
      <c r="BG24" s="45">
        <v>750</v>
      </c>
      <c r="BH24" s="45">
        <v>525</v>
      </c>
      <c r="BI24" s="45">
        <v>750</v>
      </c>
      <c r="BJ24" s="45">
        <v>0</v>
      </c>
      <c r="BK24" s="54">
        <v>0</v>
      </c>
      <c r="BL24" s="56"/>
      <c r="BM24" s="56"/>
      <c r="BN24" s="57"/>
      <c r="BO24" s="75"/>
      <c r="BP24" s="55" t="s">
        <v>462</v>
      </c>
      <c r="BQ24" s="37" t="s">
        <v>46</v>
      </c>
      <c r="BR24" s="46">
        <v>0</v>
      </c>
    </row>
    <row r="25" spans="1:70" ht="13.8" thickBot="1">
      <c r="A25" s="62"/>
      <c r="B25" s="55" t="s">
        <v>463</v>
      </c>
      <c r="C25" s="37" t="s">
        <v>48</v>
      </c>
      <c r="D25" s="45">
        <v>56940174.450000003</v>
      </c>
      <c r="E25" s="45">
        <v>23234484.09</v>
      </c>
      <c r="F25" s="45">
        <v>773112.98</v>
      </c>
      <c r="G25" s="45">
        <v>385338.43</v>
      </c>
      <c r="H25" s="45">
        <v>50320.22</v>
      </c>
      <c r="I25" s="45">
        <v>12372.24</v>
      </c>
      <c r="J25" s="45">
        <v>1983.53</v>
      </c>
      <c r="K25" s="45">
        <v>0</v>
      </c>
      <c r="L25" s="45">
        <v>371.1</v>
      </c>
      <c r="M25" s="45">
        <v>430.86</v>
      </c>
      <c r="N25" s="45">
        <v>0</v>
      </c>
      <c r="O25" s="54">
        <v>0</v>
      </c>
      <c r="P25" s="56"/>
      <c r="Q25" s="56"/>
      <c r="R25" s="56"/>
      <c r="S25" s="57"/>
      <c r="T25" s="75"/>
      <c r="U25" s="55" t="s">
        <v>463</v>
      </c>
      <c r="V25" s="37" t="s">
        <v>48</v>
      </c>
      <c r="W25" s="43">
        <f>O25</f>
        <v>0</v>
      </c>
      <c r="X25" s="44">
        <f>SUM(D25:O25)</f>
        <v>81398587.900000006</v>
      </c>
      <c r="Y25" s="75"/>
      <c r="Z25" s="55" t="s">
        <v>463</v>
      </c>
      <c r="AA25" s="37" t="s">
        <v>48</v>
      </c>
      <c r="AB25" s="45">
        <v>0</v>
      </c>
      <c r="AC25" s="45">
        <v>0</v>
      </c>
      <c r="AD25" s="45">
        <v>0</v>
      </c>
      <c r="AE25" s="45">
        <v>0</v>
      </c>
      <c r="AF25" s="45">
        <v>0</v>
      </c>
      <c r="AG25" s="45">
        <v>0</v>
      </c>
      <c r="AH25" s="45">
        <v>0</v>
      </c>
      <c r="AI25" s="45">
        <v>0</v>
      </c>
      <c r="AJ25" s="45">
        <v>0</v>
      </c>
      <c r="AK25" s="45">
        <v>0</v>
      </c>
      <c r="AL25" s="45">
        <v>0</v>
      </c>
      <c r="AM25" s="45">
        <v>0</v>
      </c>
      <c r="AN25" s="56"/>
      <c r="AO25" s="56"/>
      <c r="AP25" s="56"/>
      <c r="AQ25" s="57"/>
      <c r="AR25" s="75"/>
      <c r="AS25" s="55" t="s">
        <v>463</v>
      </c>
      <c r="AT25" s="37" t="s">
        <v>48</v>
      </c>
      <c r="AU25" s="46"/>
      <c r="AV25" s="75"/>
      <c r="AW25" s="55" t="s">
        <v>463</v>
      </c>
      <c r="AX25" s="37" t="s">
        <v>48</v>
      </c>
      <c r="AY25" s="45">
        <v>0</v>
      </c>
      <c r="AZ25" s="45">
        <v>0</v>
      </c>
      <c r="BA25" s="45">
        <v>65645.5</v>
      </c>
      <c r="BB25" s="45">
        <v>20476.72</v>
      </c>
      <c r="BC25" s="45">
        <v>6412.57</v>
      </c>
      <c r="BD25" s="45">
        <v>1871.1</v>
      </c>
      <c r="BE25" s="45">
        <v>371.1</v>
      </c>
      <c r="BF25" s="45">
        <v>371.1</v>
      </c>
      <c r="BG25" s="45">
        <v>148.44</v>
      </c>
      <c r="BH25" s="45">
        <v>0</v>
      </c>
      <c r="BI25" s="45">
        <v>0</v>
      </c>
      <c r="BJ25" s="54">
        <v>0</v>
      </c>
      <c r="BK25" s="56"/>
      <c r="BL25" s="56"/>
      <c r="BM25" s="56"/>
      <c r="BN25" s="57"/>
      <c r="BO25" s="75"/>
      <c r="BP25" s="55" t="s">
        <v>463</v>
      </c>
      <c r="BQ25" s="37" t="s">
        <v>48</v>
      </c>
      <c r="BR25" s="46">
        <v>0</v>
      </c>
    </row>
    <row r="26" spans="1:70" ht="13.8" thickBot="1">
      <c r="A26" s="62"/>
      <c r="B26" s="55" t="s">
        <v>464</v>
      </c>
      <c r="C26" s="37" t="s">
        <v>50</v>
      </c>
      <c r="D26" s="45">
        <v>59738781.210000001</v>
      </c>
      <c r="E26" s="45">
        <v>31931760.73</v>
      </c>
      <c r="F26" s="45">
        <v>1201130.19</v>
      </c>
      <c r="G26" s="45">
        <v>565177.80000000005</v>
      </c>
      <c r="H26" s="45">
        <v>42053.63</v>
      </c>
      <c r="I26" s="45">
        <v>7530.98</v>
      </c>
      <c r="J26" s="45">
        <v>2353.33</v>
      </c>
      <c r="K26" s="45">
        <v>2095.0500000000002</v>
      </c>
      <c r="L26" s="45">
        <v>2097.3000000000002</v>
      </c>
      <c r="M26" s="45">
        <v>1250</v>
      </c>
      <c r="N26" s="54">
        <v>0</v>
      </c>
      <c r="O26" s="56"/>
      <c r="P26" s="56"/>
      <c r="Q26" s="56"/>
      <c r="R26" s="56"/>
      <c r="S26" s="57"/>
      <c r="T26" s="75"/>
      <c r="U26" s="55" t="s">
        <v>464</v>
      </c>
      <c r="V26" s="37" t="s">
        <v>50</v>
      </c>
      <c r="W26" s="43">
        <f>N26</f>
        <v>0</v>
      </c>
      <c r="X26" s="44">
        <f>SUM(D26:N26)</f>
        <v>93494230.219999984</v>
      </c>
      <c r="Y26" s="75"/>
      <c r="Z26" s="55" t="s">
        <v>464</v>
      </c>
      <c r="AA26" s="37" t="s">
        <v>50</v>
      </c>
      <c r="AB26" s="45">
        <v>0</v>
      </c>
      <c r="AC26" s="45">
        <v>0</v>
      </c>
      <c r="AD26" s="45">
        <v>0</v>
      </c>
      <c r="AE26" s="45">
        <v>0</v>
      </c>
      <c r="AF26" s="45">
        <v>0</v>
      </c>
      <c r="AG26" s="45">
        <v>0</v>
      </c>
      <c r="AH26" s="45">
        <v>0</v>
      </c>
      <c r="AI26" s="45">
        <v>0</v>
      </c>
      <c r="AJ26" s="45">
        <v>0</v>
      </c>
      <c r="AK26" s="45">
        <v>0</v>
      </c>
      <c r="AL26" s="45">
        <v>0</v>
      </c>
      <c r="AM26" s="56"/>
      <c r="AN26" s="56"/>
      <c r="AO26" s="56"/>
      <c r="AP26" s="56"/>
      <c r="AQ26" s="57"/>
      <c r="AR26" s="75"/>
      <c r="AS26" s="55" t="s">
        <v>464</v>
      </c>
      <c r="AT26" s="37" t="s">
        <v>50</v>
      </c>
      <c r="AU26" s="46"/>
      <c r="AV26" s="75"/>
      <c r="AW26" s="55" t="s">
        <v>464</v>
      </c>
      <c r="AX26" s="37" t="s">
        <v>50</v>
      </c>
      <c r="AY26" s="45">
        <v>0</v>
      </c>
      <c r="AZ26" s="45">
        <v>275772.88</v>
      </c>
      <c r="BA26" s="45">
        <v>67372.990000000005</v>
      </c>
      <c r="BB26" s="45">
        <v>14169.69</v>
      </c>
      <c r="BC26" s="45">
        <v>2241.3200000000002</v>
      </c>
      <c r="BD26" s="45">
        <v>357.33</v>
      </c>
      <c r="BE26" s="45">
        <v>0</v>
      </c>
      <c r="BF26" s="45">
        <v>16.96</v>
      </c>
      <c r="BG26" s="45">
        <v>0</v>
      </c>
      <c r="BH26" s="45">
        <v>0</v>
      </c>
      <c r="BI26" s="54">
        <v>0</v>
      </c>
      <c r="BJ26" s="56"/>
      <c r="BK26" s="56"/>
      <c r="BL26" s="56"/>
      <c r="BM26" s="56"/>
      <c r="BN26" s="57"/>
      <c r="BO26" s="75"/>
      <c r="BP26" s="55" t="s">
        <v>464</v>
      </c>
      <c r="BQ26" s="37" t="s">
        <v>50</v>
      </c>
      <c r="BR26" s="46">
        <v>0</v>
      </c>
    </row>
    <row r="27" spans="1:70" ht="13.8" thickBot="1">
      <c r="A27" s="32"/>
      <c r="B27" s="55" t="s">
        <v>465</v>
      </c>
      <c r="C27" s="37" t="s">
        <v>52</v>
      </c>
      <c r="D27" s="45">
        <v>71896835.730000004</v>
      </c>
      <c r="E27" s="45">
        <v>36141859.600000001</v>
      </c>
      <c r="F27" s="45">
        <v>1342742.54</v>
      </c>
      <c r="G27" s="45">
        <v>515868.67</v>
      </c>
      <c r="H27" s="45">
        <v>25359.17</v>
      </c>
      <c r="I27" s="45">
        <v>8474.2800000000007</v>
      </c>
      <c r="J27" s="45">
        <v>2488.14</v>
      </c>
      <c r="K27" s="45">
        <v>1136.8</v>
      </c>
      <c r="L27" s="45">
        <v>93.6</v>
      </c>
      <c r="M27" s="54">
        <v>0</v>
      </c>
      <c r="N27" s="56"/>
      <c r="O27" s="56"/>
      <c r="P27" s="56"/>
      <c r="Q27" s="56"/>
      <c r="R27" s="56"/>
      <c r="S27" s="57"/>
      <c r="T27" s="75"/>
      <c r="U27" s="55" t="s">
        <v>465</v>
      </c>
      <c r="V27" s="37" t="s">
        <v>52</v>
      </c>
      <c r="W27" s="43">
        <f>M27</f>
        <v>0</v>
      </c>
      <c r="X27" s="44">
        <f>SUM(D27:M27)</f>
        <v>109934858.53000002</v>
      </c>
      <c r="Y27" s="75"/>
      <c r="Z27" s="55" t="s">
        <v>465</v>
      </c>
      <c r="AA27" s="37" t="s">
        <v>52</v>
      </c>
      <c r="AB27" s="45">
        <v>0</v>
      </c>
      <c r="AC27" s="45">
        <v>0</v>
      </c>
      <c r="AD27" s="45">
        <v>7650.94</v>
      </c>
      <c r="AE27" s="45">
        <v>0</v>
      </c>
      <c r="AF27" s="45">
        <v>0</v>
      </c>
      <c r="AG27" s="45">
        <v>0</v>
      </c>
      <c r="AH27" s="45">
        <v>0</v>
      </c>
      <c r="AI27" s="45">
        <v>0</v>
      </c>
      <c r="AJ27" s="45">
        <v>0</v>
      </c>
      <c r="AK27" s="45">
        <v>0</v>
      </c>
      <c r="AL27" s="56"/>
      <c r="AM27" s="56"/>
      <c r="AN27" s="56"/>
      <c r="AO27" s="56"/>
      <c r="AP27" s="56"/>
      <c r="AQ27" s="57"/>
      <c r="AR27" s="75"/>
      <c r="AS27" s="55" t="s">
        <v>465</v>
      </c>
      <c r="AT27" s="37" t="s">
        <v>52</v>
      </c>
      <c r="AU27" s="46"/>
      <c r="AV27" s="75"/>
      <c r="AW27" s="55" t="s">
        <v>465</v>
      </c>
      <c r="AX27" s="37" t="s">
        <v>52</v>
      </c>
      <c r="AY27" s="45">
        <v>6212959.0199999996</v>
      </c>
      <c r="AZ27" s="45">
        <v>246450.27</v>
      </c>
      <c r="BA27" s="45">
        <v>72158.73</v>
      </c>
      <c r="BB27" s="45">
        <v>52304.49</v>
      </c>
      <c r="BC27" s="45">
        <v>2972.36</v>
      </c>
      <c r="BD27" s="45">
        <v>706.94</v>
      </c>
      <c r="BE27" s="45">
        <v>0</v>
      </c>
      <c r="BF27" s="45">
        <v>12.8</v>
      </c>
      <c r="BG27" s="45">
        <v>0</v>
      </c>
      <c r="BH27" s="54">
        <v>0</v>
      </c>
      <c r="BI27" s="56"/>
      <c r="BJ27" s="56"/>
      <c r="BK27" s="56"/>
      <c r="BL27" s="56"/>
      <c r="BM27" s="56"/>
      <c r="BN27" s="57"/>
      <c r="BO27" s="75"/>
      <c r="BP27" s="55" t="s">
        <v>465</v>
      </c>
      <c r="BQ27" s="37" t="s">
        <v>52</v>
      </c>
      <c r="BR27" s="46">
        <v>0</v>
      </c>
    </row>
    <row r="28" spans="1:70" ht="13.8" thickBot="1">
      <c r="A28" s="32"/>
      <c r="B28" s="55" t="s">
        <v>466</v>
      </c>
      <c r="C28" s="37" t="s">
        <v>54</v>
      </c>
      <c r="D28" s="45">
        <v>82004075.170000002</v>
      </c>
      <c r="E28" s="45">
        <v>38659164.100000001</v>
      </c>
      <c r="F28" s="45">
        <v>1131083.47</v>
      </c>
      <c r="G28" s="45">
        <v>234731.43</v>
      </c>
      <c r="H28" s="45">
        <v>19692.18</v>
      </c>
      <c r="I28" s="45">
        <v>4998.91</v>
      </c>
      <c r="J28" s="45">
        <v>2038.36</v>
      </c>
      <c r="K28" s="45">
        <v>3047.45</v>
      </c>
      <c r="L28" s="54">
        <v>19.09</v>
      </c>
      <c r="M28" s="56"/>
      <c r="N28" s="56"/>
      <c r="O28" s="56"/>
      <c r="P28" s="56"/>
      <c r="Q28" s="56"/>
      <c r="R28" s="56"/>
      <c r="S28" s="57"/>
      <c r="T28" s="75"/>
      <c r="U28" s="55" t="s">
        <v>466</v>
      </c>
      <c r="V28" s="37" t="s">
        <v>54</v>
      </c>
      <c r="W28" s="43">
        <f>L28</f>
        <v>19.09</v>
      </c>
      <c r="X28" s="44">
        <f>SUM(D28:L28)</f>
        <v>122058850.16000003</v>
      </c>
      <c r="Y28" s="75"/>
      <c r="Z28" s="55" t="s">
        <v>466</v>
      </c>
      <c r="AA28" s="37" t="s">
        <v>54</v>
      </c>
      <c r="AB28" s="45">
        <v>0</v>
      </c>
      <c r="AC28" s="45">
        <v>42815.9</v>
      </c>
      <c r="AD28" s="45">
        <v>373208.04</v>
      </c>
      <c r="AE28" s="45">
        <v>0</v>
      </c>
      <c r="AF28" s="45">
        <v>0</v>
      </c>
      <c r="AG28" s="45">
        <v>0</v>
      </c>
      <c r="AH28" s="45">
        <v>0</v>
      </c>
      <c r="AI28" s="45">
        <v>0</v>
      </c>
      <c r="AJ28" s="45">
        <v>0</v>
      </c>
      <c r="AK28" s="56"/>
      <c r="AL28" s="56"/>
      <c r="AM28" s="56"/>
      <c r="AN28" s="56"/>
      <c r="AO28" s="56"/>
      <c r="AP28" s="56"/>
      <c r="AQ28" s="57"/>
      <c r="AR28" s="75"/>
      <c r="AS28" s="55" t="s">
        <v>466</v>
      </c>
      <c r="AT28" s="37" t="s">
        <v>54</v>
      </c>
      <c r="AU28" s="46"/>
      <c r="AV28" s="75"/>
      <c r="AW28" s="55" t="s">
        <v>466</v>
      </c>
      <c r="AX28" s="37" t="s">
        <v>54</v>
      </c>
      <c r="AY28" s="45">
        <v>6688437.9900000002</v>
      </c>
      <c r="AZ28" s="45">
        <v>183457.87</v>
      </c>
      <c r="BA28" s="45">
        <v>187870.66</v>
      </c>
      <c r="BB28" s="45">
        <v>8871.4500000000007</v>
      </c>
      <c r="BC28" s="45">
        <v>1998.07</v>
      </c>
      <c r="BD28" s="45">
        <v>625</v>
      </c>
      <c r="BE28" s="45">
        <v>650.87</v>
      </c>
      <c r="BF28" s="45">
        <v>0</v>
      </c>
      <c r="BG28" s="54">
        <v>1500</v>
      </c>
      <c r="BH28" s="56"/>
      <c r="BI28" s="56"/>
      <c r="BJ28" s="56"/>
      <c r="BK28" s="56"/>
      <c r="BL28" s="56"/>
      <c r="BM28" s="56"/>
      <c r="BN28" s="57"/>
      <c r="BO28" s="75"/>
      <c r="BP28" s="55" t="s">
        <v>466</v>
      </c>
      <c r="BQ28" s="37" t="s">
        <v>54</v>
      </c>
      <c r="BR28" s="46">
        <v>1243.33</v>
      </c>
    </row>
    <row r="29" spans="1:70" ht="13.8" thickBot="1">
      <c r="A29" s="32"/>
      <c r="B29" s="55" t="s">
        <v>467</v>
      </c>
      <c r="C29" s="37" t="s">
        <v>56</v>
      </c>
      <c r="D29" s="45">
        <v>89914630.670000002</v>
      </c>
      <c r="E29" s="45">
        <v>40679855.270000003</v>
      </c>
      <c r="F29" s="45">
        <v>1066321.79</v>
      </c>
      <c r="G29" s="45">
        <v>283451.83</v>
      </c>
      <c r="H29" s="45">
        <v>25719.279999999999</v>
      </c>
      <c r="I29" s="45">
        <v>5646.51</v>
      </c>
      <c r="J29" s="45">
        <v>10310.879999999999</v>
      </c>
      <c r="K29" s="54">
        <v>2602.4699999999998</v>
      </c>
      <c r="L29" s="56"/>
      <c r="M29" s="56"/>
      <c r="N29" s="56"/>
      <c r="O29" s="56"/>
      <c r="P29" s="56"/>
      <c r="Q29" s="56"/>
      <c r="R29" s="56"/>
      <c r="S29" s="57"/>
      <c r="T29" s="75"/>
      <c r="U29" s="55" t="s">
        <v>467</v>
      </c>
      <c r="V29" s="37" t="s">
        <v>56</v>
      </c>
      <c r="W29" s="43">
        <f>K29</f>
        <v>2602.4699999999998</v>
      </c>
      <c r="X29" s="44">
        <f>SUM(D29:K29)</f>
        <v>131988538.7</v>
      </c>
      <c r="Y29" s="75"/>
      <c r="Z29" s="55" t="s">
        <v>467</v>
      </c>
      <c r="AA29" s="37" t="s">
        <v>56</v>
      </c>
      <c r="AB29" s="45">
        <v>45069973.579999998</v>
      </c>
      <c r="AC29" s="45">
        <v>1532575.39</v>
      </c>
      <c r="AD29" s="45">
        <v>489481.99</v>
      </c>
      <c r="AE29" s="45">
        <v>0</v>
      </c>
      <c r="AF29" s="45">
        <v>0</v>
      </c>
      <c r="AG29" s="45">
        <v>0</v>
      </c>
      <c r="AH29" s="45">
        <v>0</v>
      </c>
      <c r="AI29" s="45">
        <v>0</v>
      </c>
      <c r="AJ29" s="56"/>
      <c r="AK29" s="56"/>
      <c r="AL29" s="56"/>
      <c r="AM29" s="56"/>
      <c r="AN29" s="56"/>
      <c r="AO29" s="56"/>
      <c r="AP29" s="56"/>
      <c r="AQ29" s="57"/>
      <c r="AR29" s="75"/>
      <c r="AS29" s="55" t="s">
        <v>467</v>
      </c>
      <c r="AT29" s="37" t="s">
        <v>56</v>
      </c>
      <c r="AU29" s="46"/>
      <c r="AV29" s="75"/>
      <c r="AW29" s="55" t="s">
        <v>467</v>
      </c>
      <c r="AX29" s="37" t="s">
        <v>56</v>
      </c>
      <c r="AY29" s="45">
        <v>6041254.96</v>
      </c>
      <c r="AZ29" s="45">
        <v>609439.13</v>
      </c>
      <c r="BA29" s="45">
        <v>59776.160000000003</v>
      </c>
      <c r="BB29" s="45">
        <v>9598.9500000000007</v>
      </c>
      <c r="BC29" s="45">
        <v>8456.85</v>
      </c>
      <c r="BD29" s="45">
        <v>1760.56</v>
      </c>
      <c r="BE29" s="45">
        <v>1500</v>
      </c>
      <c r="BF29" s="54">
        <v>0</v>
      </c>
      <c r="BG29" s="56"/>
      <c r="BH29" s="56"/>
      <c r="BI29" s="56"/>
      <c r="BJ29" s="56"/>
      <c r="BK29" s="56"/>
      <c r="BL29" s="56"/>
      <c r="BM29" s="56"/>
      <c r="BN29" s="57"/>
      <c r="BO29" s="75"/>
      <c r="BP29" s="55" t="s">
        <v>467</v>
      </c>
      <c r="BQ29" s="37" t="s">
        <v>56</v>
      </c>
      <c r="BR29" s="46">
        <v>0</v>
      </c>
    </row>
    <row r="30" spans="1:70" ht="13.8" thickBot="1">
      <c r="A30" s="32"/>
      <c r="B30" s="55" t="s">
        <v>468</v>
      </c>
      <c r="C30" s="37" t="s">
        <v>58</v>
      </c>
      <c r="D30" s="45">
        <v>91648969.25</v>
      </c>
      <c r="E30" s="45">
        <v>40121780.039999999</v>
      </c>
      <c r="F30" s="45">
        <v>1257802.1599999999</v>
      </c>
      <c r="G30" s="45">
        <v>381482.37</v>
      </c>
      <c r="H30" s="45">
        <v>30656.05</v>
      </c>
      <c r="I30" s="45">
        <v>57213.85</v>
      </c>
      <c r="J30" s="54">
        <v>1522.56</v>
      </c>
      <c r="K30" s="56"/>
      <c r="L30" s="56"/>
      <c r="M30" s="56"/>
      <c r="N30" s="56"/>
      <c r="O30" s="56"/>
      <c r="P30" s="56"/>
      <c r="Q30" s="56"/>
      <c r="R30" s="56"/>
      <c r="S30" s="57"/>
      <c r="T30" s="75"/>
      <c r="U30" s="55" t="s">
        <v>468</v>
      </c>
      <c r="V30" s="37" t="s">
        <v>58</v>
      </c>
      <c r="W30" s="43">
        <f>J30</f>
        <v>1522.56</v>
      </c>
      <c r="X30" s="44">
        <f>SUM(D30:J30)</f>
        <v>133499426.27999999</v>
      </c>
      <c r="Y30" s="75"/>
      <c r="Z30" s="55" t="s">
        <v>468</v>
      </c>
      <c r="AA30" s="37" t="s">
        <v>58</v>
      </c>
      <c r="AB30" s="45">
        <v>46476531.799999997</v>
      </c>
      <c r="AC30" s="45">
        <v>1899284.65</v>
      </c>
      <c r="AD30" s="45">
        <v>240058.95</v>
      </c>
      <c r="AE30" s="45">
        <v>0</v>
      </c>
      <c r="AF30" s="45">
        <v>0</v>
      </c>
      <c r="AG30" s="45">
        <v>0</v>
      </c>
      <c r="AH30" s="45">
        <v>0</v>
      </c>
      <c r="AI30" s="56"/>
      <c r="AJ30" s="56"/>
      <c r="AK30" s="56"/>
      <c r="AL30" s="56"/>
      <c r="AM30" s="56"/>
      <c r="AN30" s="56"/>
      <c r="AO30" s="56"/>
      <c r="AP30" s="56"/>
      <c r="AQ30" s="57"/>
      <c r="AR30" s="75"/>
      <c r="AS30" s="55" t="s">
        <v>468</v>
      </c>
      <c r="AT30" s="37" t="s">
        <v>58</v>
      </c>
      <c r="AU30" s="46"/>
      <c r="AV30" s="75"/>
      <c r="AW30" s="55" t="s">
        <v>468</v>
      </c>
      <c r="AX30" s="37" t="s">
        <v>58</v>
      </c>
      <c r="AY30" s="45">
        <v>23063120.32</v>
      </c>
      <c r="AZ30" s="45">
        <v>163601.68</v>
      </c>
      <c r="BA30" s="45">
        <v>90569.26</v>
      </c>
      <c r="BB30" s="45">
        <v>14627.15</v>
      </c>
      <c r="BC30" s="45">
        <v>9462.14</v>
      </c>
      <c r="BD30" s="45">
        <v>1400</v>
      </c>
      <c r="BE30" s="54">
        <v>1596.59</v>
      </c>
      <c r="BF30" s="56"/>
      <c r="BG30" s="56"/>
      <c r="BH30" s="56"/>
      <c r="BI30" s="56"/>
      <c r="BJ30" s="56"/>
      <c r="BK30" s="56"/>
      <c r="BL30" s="56"/>
      <c r="BM30" s="56"/>
      <c r="BN30" s="57"/>
      <c r="BO30" s="75"/>
      <c r="BP30" s="55" t="s">
        <v>468</v>
      </c>
      <c r="BQ30" s="37" t="s">
        <v>58</v>
      </c>
      <c r="BR30" s="46">
        <v>1387.41</v>
      </c>
    </row>
    <row r="31" spans="1:70" ht="13.8" thickBot="1">
      <c r="A31" s="32"/>
      <c r="B31" s="55" t="s">
        <v>469</v>
      </c>
      <c r="C31" s="37" t="s">
        <v>60</v>
      </c>
      <c r="D31" s="45">
        <v>96465443.25</v>
      </c>
      <c r="E31" s="45">
        <v>42624760.479999997</v>
      </c>
      <c r="F31" s="45">
        <v>1529339.52</v>
      </c>
      <c r="G31" s="45">
        <v>358515.36</v>
      </c>
      <c r="H31" s="45">
        <v>203410.75</v>
      </c>
      <c r="I31" s="54">
        <v>6851.68</v>
      </c>
      <c r="J31" s="56"/>
      <c r="K31" s="56"/>
      <c r="L31" s="56"/>
      <c r="M31" s="56"/>
      <c r="N31" s="56"/>
      <c r="O31" s="56"/>
      <c r="P31" s="56"/>
      <c r="Q31" s="56"/>
      <c r="R31" s="56"/>
      <c r="S31" s="57"/>
      <c r="T31" s="75"/>
      <c r="U31" s="55" t="s">
        <v>469</v>
      </c>
      <c r="V31" s="37" t="s">
        <v>60</v>
      </c>
      <c r="W31" s="43">
        <f>I31</f>
        <v>6851.68</v>
      </c>
      <c r="X31" s="44">
        <f>SUM(D31:I31)</f>
        <v>141188321.04000002</v>
      </c>
      <c r="Y31" s="75"/>
      <c r="Z31" s="55" t="s">
        <v>469</v>
      </c>
      <c r="AA31" s="37" t="s">
        <v>60</v>
      </c>
      <c r="AB31" s="45">
        <v>48401691.020000003</v>
      </c>
      <c r="AC31" s="45">
        <v>1262448.83</v>
      </c>
      <c r="AD31" s="45">
        <v>419852</v>
      </c>
      <c r="AE31" s="45">
        <v>0</v>
      </c>
      <c r="AF31" s="45">
        <v>0</v>
      </c>
      <c r="AG31" s="45">
        <v>0</v>
      </c>
      <c r="AH31" s="56"/>
      <c r="AI31" s="56"/>
      <c r="AJ31" s="56"/>
      <c r="AK31" s="56"/>
      <c r="AL31" s="56"/>
      <c r="AM31" s="56"/>
      <c r="AN31" s="56"/>
      <c r="AO31" s="56"/>
      <c r="AP31" s="56"/>
      <c r="AQ31" s="57"/>
      <c r="AR31" s="75"/>
      <c r="AS31" s="55" t="s">
        <v>469</v>
      </c>
      <c r="AT31" s="37" t="s">
        <v>60</v>
      </c>
      <c r="AU31" s="46"/>
      <c r="AV31" s="75"/>
      <c r="AW31" s="55" t="s">
        <v>469</v>
      </c>
      <c r="AX31" s="37" t="s">
        <v>60</v>
      </c>
      <c r="AY31" s="45">
        <v>8840060.4299999997</v>
      </c>
      <c r="AZ31" s="45">
        <v>221971.01</v>
      </c>
      <c r="BA31" s="45">
        <v>48417.04</v>
      </c>
      <c r="BB31" s="45">
        <v>54761.9</v>
      </c>
      <c r="BC31" s="45">
        <v>2320.35</v>
      </c>
      <c r="BD31" s="54">
        <v>4034.11</v>
      </c>
      <c r="BE31" s="56"/>
      <c r="BF31" s="56"/>
      <c r="BG31" s="56"/>
      <c r="BH31" s="56"/>
      <c r="BI31" s="56"/>
      <c r="BJ31" s="56"/>
      <c r="BK31" s="56"/>
      <c r="BL31" s="56"/>
      <c r="BM31" s="56"/>
      <c r="BN31" s="57"/>
      <c r="BO31" s="75"/>
      <c r="BP31" s="55" t="s">
        <v>469</v>
      </c>
      <c r="BQ31" s="37" t="s">
        <v>60</v>
      </c>
      <c r="BR31" s="46">
        <v>3587.54</v>
      </c>
    </row>
    <row r="32" spans="1:70" ht="13.8" thickBot="1">
      <c r="A32" s="32"/>
      <c r="B32" s="55" t="s">
        <v>470</v>
      </c>
      <c r="C32" s="37" t="s">
        <v>62</v>
      </c>
      <c r="D32" s="45">
        <v>84177627.010000005</v>
      </c>
      <c r="E32" s="45">
        <v>38368307.369999997</v>
      </c>
      <c r="F32" s="45">
        <v>1355093.53</v>
      </c>
      <c r="G32" s="45">
        <v>422654.47</v>
      </c>
      <c r="H32" s="54">
        <v>11946.82</v>
      </c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7"/>
      <c r="T32" s="75"/>
      <c r="U32" s="55" t="s">
        <v>470</v>
      </c>
      <c r="V32" s="37" t="s">
        <v>62</v>
      </c>
      <c r="W32" s="43">
        <f>H32</f>
        <v>11946.82</v>
      </c>
      <c r="X32" s="44">
        <f>SUM(D32:H32)</f>
        <v>124335629.19999999</v>
      </c>
      <c r="Y32" s="75"/>
      <c r="Z32" s="55" t="s">
        <v>470</v>
      </c>
      <c r="AA32" s="37" t="s">
        <v>62</v>
      </c>
      <c r="AB32" s="45">
        <v>34212351.219999999</v>
      </c>
      <c r="AC32" s="45">
        <v>1741710</v>
      </c>
      <c r="AD32" s="45">
        <v>383242.51</v>
      </c>
      <c r="AE32" s="45">
        <v>2995.92</v>
      </c>
      <c r="AF32" s="54">
        <v>0</v>
      </c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7"/>
      <c r="AR32" s="75"/>
      <c r="AS32" s="55" t="s">
        <v>470</v>
      </c>
      <c r="AT32" s="37" t="s">
        <v>62</v>
      </c>
      <c r="AU32" s="46"/>
      <c r="AV32" s="75"/>
      <c r="AW32" s="55" t="s">
        <v>470</v>
      </c>
      <c r="AX32" s="37" t="s">
        <v>62</v>
      </c>
      <c r="AY32" s="45">
        <v>7480333.2599999998</v>
      </c>
      <c r="AZ32" s="45">
        <v>189089.22</v>
      </c>
      <c r="BA32" s="45">
        <v>54654.81</v>
      </c>
      <c r="BB32" s="45">
        <v>8455.4500000000007</v>
      </c>
      <c r="BC32" s="54">
        <v>4990.25</v>
      </c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7"/>
      <c r="BO32" s="75"/>
      <c r="BP32" s="55" t="s">
        <v>470</v>
      </c>
      <c r="BQ32" s="37" t="s">
        <v>62</v>
      </c>
      <c r="BR32" s="46">
        <v>4538.51</v>
      </c>
    </row>
    <row r="33" spans="1:70" ht="13.8" thickBot="1">
      <c r="A33" s="32"/>
      <c r="B33" s="55" t="s">
        <v>471</v>
      </c>
      <c r="C33" s="37" t="s">
        <v>64</v>
      </c>
      <c r="D33" s="45">
        <v>96173939.230000004</v>
      </c>
      <c r="E33" s="45">
        <v>40756224.729999997</v>
      </c>
      <c r="F33" s="45">
        <v>1450633.45</v>
      </c>
      <c r="G33" s="54">
        <v>345566.37</v>
      </c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7"/>
      <c r="T33" s="75"/>
      <c r="U33" s="55" t="s">
        <v>471</v>
      </c>
      <c r="V33" s="37" t="s">
        <v>64</v>
      </c>
      <c r="W33" s="43">
        <f>G33</f>
        <v>345566.37</v>
      </c>
      <c r="X33" s="44">
        <f>SUM(D33:G33)</f>
        <v>138726363.78</v>
      </c>
      <c r="Y33" s="75"/>
      <c r="Z33" s="55" t="s">
        <v>471</v>
      </c>
      <c r="AA33" s="37" t="s">
        <v>64</v>
      </c>
      <c r="AB33" s="45">
        <v>43464746</v>
      </c>
      <c r="AC33" s="45">
        <v>1983226.73</v>
      </c>
      <c r="AD33" s="45">
        <v>506249.74</v>
      </c>
      <c r="AE33" s="54">
        <v>0</v>
      </c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7"/>
      <c r="AR33" s="75"/>
      <c r="AS33" s="55" t="s">
        <v>471</v>
      </c>
      <c r="AT33" s="37" t="s">
        <v>64</v>
      </c>
      <c r="AU33" s="46"/>
      <c r="AV33" s="75"/>
      <c r="AW33" s="55" t="s">
        <v>471</v>
      </c>
      <c r="AX33" s="37" t="s">
        <v>64</v>
      </c>
      <c r="AY33" s="45">
        <v>6649948.3499999996</v>
      </c>
      <c r="AZ33" s="45">
        <v>132590.01</v>
      </c>
      <c r="BA33" s="45">
        <v>30073.61</v>
      </c>
      <c r="BB33" s="54">
        <v>21195.14</v>
      </c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7"/>
      <c r="BO33" s="75"/>
      <c r="BP33" s="55" t="s">
        <v>471</v>
      </c>
      <c r="BQ33" s="37" t="s">
        <v>64</v>
      </c>
      <c r="BR33" s="46">
        <v>19703.77</v>
      </c>
    </row>
    <row r="34" spans="1:70" ht="13.8" thickBot="1">
      <c r="A34" s="32"/>
      <c r="B34" s="55" t="s">
        <v>472</v>
      </c>
      <c r="C34" s="37" t="s">
        <v>66</v>
      </c>
      <c r="D34" s="45">
        <v>100857959.41</v>
      </c>
      <c r="E34" s="45">
        <v>41498621.869999997</v>
      </c>
      <c r="F34" s="54">
        <v>1266959.52</v>
      </c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7"/>
      <c r="T34" s="75"/>
      <c r="U34" s="55" t="s">
        <v>472</v>
      </c>
      <c r="V34" s="37" t="s">
        <v>66</v>
      </c>
      <c r="W34" s="43">
        <f>F34</f>
        <v>1266959.52</v>
      </c>
      <c r="X34" s="44">
        <f>SUM(D34:F34)</f>
        <v>143623540.80000001</v>
      </c>
      <c r="Y34" s="75"/>
      <c r="Z34" s="55" t="s">
        <v>472</v>
      </c>
      <c r="AA34" s="37" t="s">
        <v>66</v>
      </c>
      <c r="AB34" s="45">
        <v>46212615.770000003</v>
      </c>
      <c r="AC34" s="45">
        <v>2147260.42</v>
      </c>
      <c r="AD34" s="54">
        <v>403834.71</v>
      </c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7"/>
      <c r="AR34" s="75"/>
      <c r="AS34" s="55" t="s">
        <v>472</v>
      </c>
      <c r="AT34" s="37" t="s">
        <v>66</v>
      </c>
      <c r="AU34" s="46">
        <v>383454.40727313049</v>
      </c>
      <c r="AV34" s="75"/>
      <c r="AW34" s="55" t="s">
        <v>472</v>
      </c>
      <c r="AX34" s="37" t="s">
        <v>66</v>
      </c>
      <c r="AY34" s="45">
        <v>5911167.54</v>
      </c>
      <c r="AZ34" s="45">
        <v>114779.78</v>
      </c>
      <c r="BA34" s="54">
        <v>119315.89</v>
      </c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7"/>
      <c r="BO34" s="75"/>
      <c r="BP34" s="55" t="s">
        <v>472</v>
      </c>
      <c r="BQ34" s="37" t="s">
        <v>66</v>
      </c>
      <c r="BR34" s="46">
        <v>113294.38</v>
      </c>
    </row>
    <row r="35" spans="1:70" ht="13.8" thickBot="1">
      <c r="A35" s="32"/>
      <c r="B35" s="55" t="s">
        <v>473</v>
      </c>
      <c r="C35" s="37" t="s">
        <v>68</v>
      </c>
      <c r="D35" s="45">
        <v>109791579.11</v>
      </c>
      <c r="E35" s="54">
        <v>41731524.189999998</v>
      </c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7"/>
      <c r="T35" s="75"/>
      <c r="U35" s="55" t="s">
        <v>473</v>
      </c>
      <c r="V35" s="37" t="s">
        <v>68</v>
      </c>
      <c r="W35" s="43">
        <f>E35</f>
        <v>41731524.189999998</v>
      </c>
      <c r="X35" s="44">
        <f>SUM(D35:E35)</f>
        <v>151523103.30000001</v>
      </c>
      <c r="Y35" s="75"/>
      <c r="Z35" s="55" t="s">
        <v>473</v>
      </c>
      <c r="AA35" s="37" t="s">
        <v>68</v>
      </c>
      <c r="AB35" s="45">
        <v>46736332.219999999</v>
      </c>
      <c r="AC35" s="54">
        <v>1954599.9</v>
      </c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7"/>
      <c r="AR35" s="75"/>
      <c r="AS35" s="55" t="s">
        <v>473</v>
      </c>
      <c r="AT35" s="37" t="s">
        <v>68</v>
      </c>
      <c r="AU35" s="46">
        <v>1892813.6200505169</v>
      </c>
      <c r="AV35" s="75"/>
      <c r="AW35" s="55" t="s">
        <v>473</v>
      </c>
      <c r="AX35" s="37" t="s">
        <v>68</v>
      </c>
      <c r="AY35" s="45">
        <v>6774493.0800000001</v>
      </c>
      <c r="AZ35" s="54">
        <v>152631.98000000001</v>
      </c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7"/>
      <c r="BO35" s="75"/>
      <c r="BP35" s="55" t="s">
        <v>473</v>
      </c>
      <c r="BQ35" s="37" t="s">
        <v>68</v>
      </c>
      <c r="BR35" s="46">
        <v>147807.18</v>
      </c>
    </row>
    <row r="36" spans="1:70" ht="13.8" thickBot="1">
      <c r="A36" s="32"/>
      <c r="B36" s="58" t="s">
        <v>474</v>
      </c>
      <c r="C36" s="47" t="s">
        <v>70</v>
      </c>
      <c r="D36" s="54">
        <v>116254254.75</v>
      </c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7"/>
      <c r="T36" s="75"/>
      <c r="U36" s="55" t="s">
        <v>474</v>
      </c>
      <c r="V36" s="37" t="s">
        <v>70</v>
      </c>
      <c r="W36" s="43">
        <f>D36</f>
        <v>116254254.75</v>
      </c>
      <c r="X36" s="44">
        <f>D36</f>
        <v>116254254.75</v>
      </c>
      <c r="Y36" s="75"/>
      <c r="Z36" s="58" t="s">
        <v>474</v>
      </c>
      <c r="AA36" s="47" t="s">
        <v>70</v>
      </c>
      <c r="AB36" s="54">
        <v>47004319.979999997</v>
      </c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7"/>
      <c r="AR36" s="75"/>
      <c r="AS36" s="55" t="s">
        <v>474</v>
      </c>
      <c r="AT36" s="37" t="s">
        <v>70</v>
      </c>
      <c r="AU36" s="46">
        <v>46743748.701730259</v>
      </c>
      <c r="AV36" s="75"/>
      <c r="AW36" s="58" t="s">
        <v>474</v>
      </c>
      <c r="AX36" s="47" t="s">
        <v>70</v>
      </c>
      <c r="AY36" s="54">
        <v>7081056</v>
      </c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7"/>
      <c r="BO36" s="75"/>
      <c r="BP36" s="55" t="s">
        <v>474</v>
      </c>
      <c r="BQ36" s="37" t="s">
        <v>70</v>
      </c>
      <c r="BR36" s="46">
        <v>7041801.7400000002</v>
      </c>
    </row>
    <row r="37" spans="1:70" ht="13.8" thickBot="1">
      <c r="A37" s="29"/>
      <c r="B37" s="31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32"/>
      <c r="U37" s="60" t="s">
        <v>209</v>
      </c>
      <c r="V37" s="78" t="s">
        <v>72</v>
      </c>
      <c r="W37" s="79">
        <f>SUM(W21:W36)</f>
        <v>159621997.44999999</v>
      </c>
      <c r="X37" s="80">
        <f>SUM(X21:X36)</f>
        <v>1703242792.48</v>
      </c>
      <c r="Y37" s="71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2"/>
      <c r="AS37" s="60" t="s">
        <v>209</v>
      </c>
      <c r="AT37" s="78" t="s">
        <v>72</v>
      </c>
      <c r="AU37" s="80">
        <f>SUM(AU21:AU36)</f>
        <v>49020016.729053907</v>
      </c>
      <c r="AV37" s="71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32"/>
      <c r="BP37" s="60" t="s">
        <v>209</v>
      </c>
      <c r="BQ37" s="78" t="s">
        <v>72</v>
      </c>
      <c r="BR37" s="80">
        <f>SUM(BR21:BR36)</f>
        <v>7333363.8600000003</v>
      </c>
    </row>
    <row r="38" spans="1:70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</row>
    <row r="39" spans="1:70" ht="21.9" customHeight="1" thickBot="1">
      <c r="A39" s="29"/>
      <c r="B39" s="412" t="s">
        <v>475</v>
      </c>
      <c r="C39" s="401"/>
      <c r="D39" s="401"/>
      <c r="E39" s="401"/>
      <c r="F39" s="40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413" t="s">
        <v>476</v>
      </c>
      <c r="V39" s="401"/>
      <c r="W39" s="401"/>
      <c r="X39" s="414"/>
      <c r="Y39" s="29"/>
      <c r="Z39" s="413" t="s">
        <v>477</v>
      </c>
      <c r="AA39" s="401"/>
      <c r="AB39" s="401"/>
      <c r="AC39" s="401"/>
      <c r="AD39" s="401"/>
      <c r="AE39" s="40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413" t="s">
        <v>478</v>
      </c>
      <c r="AT39" s="401"/>
      <c r="AU39" s="409"/>
      <c r="AV39" s="29"/>
      <c r="AW39" s="413" t="s">
        <v>479</v>
      </c>
      <c r="AX39" s="401"/>
      <c r="AY39" s="401"/>
      <c r="AZ39" s="40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413" t="s">
        <v>480</v>
      </c>
      <c r="BQ39" s="401"/>
      <c r="BR39" s="409"/>
    </row>
    <row r="40" spans="1:70">
      <c r="A40" s="29"/>
      <c r="B40" s="49"/>
      <c r="C40" s="70"/>
      <c r="D40" s="33" t="s">
        <v>418</v>
      </c>
      <c r="E40" s="34" t="s">
        <v>400</v>
      </c>
      <c r="F40" s="34" t="s">
        <v>410</v>
      </c>
      <c r="G40" s="34" t="s">
        <v>419</v>
      </c>
      <c r="H40" s="34" t="s">
        <v>420</v>
      </c>
      <c r="I40" s="34" t="s">
        <v>421</v>
      </c>
      <c r="J40" s="34" t="s">
        <v>422</v>
      </c>
      <c r="K40" s="34" t="s">
        <v>423</v>
      </c>
      <c r="L40" s="34" t="s">
        <v>424</v>
      </c>
      <c r="M40" s="34" t="s">
        <v>425</v>
      </c>
      <c r="N40" s="34" t="s">
        <v>426</v>
      </c>
      <c r="O40" s="34" t="s">
        <v>427</v>
      </c>
      <c r="P40" s="34" t="s">
        <v>428</v>
      </c>
      <c r="Q40" s="34" t="s">
        <v>429</v>
      </c>
      <c r="R40" s="34" t="s">
        <v>430</v>
      </c>
      <c r="S40" s="35" t="s">
        <v>431</v>
      </c>
      <c r="T40" s="71"/>
      <c r="U40" s="49"/>
      <c r="V40" s="70"/>
      <c r="W40" s="33" t="s">
        <v>432</v>
      </c>
      <c r="X40" s="35" t="s">
        <v>433</v>
      </c>
      <c r="Y40" s="71"/>
      <c r="Z40" s="49"/>
      <c r="AA40" s="70"/>
      <c r="AB40" s="33" t="s">
        <v>418</v>
      </c>
      <c r="AC40" s="34" t="s">
        <v>400</v>
      </c>
      <c r="AD40" s="34" t="s">
        <v>410</v>
      </c>
      <c r="AE40" s="34" t="s">
        <v>419</v>
      </c>
      <c r="AF40" s="34" t="s">
        <v>420</v>
      </c>
      <c r="AG40" s="34" t="s">
        <v>421</v>
      </c>
      <c r="AH40" s="34" t="s">
        <v>422</v>
      </c>
      <c r="AI40" s="34" t="s">
        <v>423</v>
      </c>
      <c r="AJ40" s="34" t="s">
        <v>424</v>
      </c>
      <c r="AK40" s="34" t="s">
        <v>425</v>
      </c>
      <c r="AL40" s="34" t="s">
        <v>426</v>
      </c>
      <c r="AM40" s="34" t="s">
        <v>427</v>
      </c>
      <c r="AN40" s="34" t="s">
        <v>428</v>
      </c>
      <c r="AO40" s="34" t="s">
        <v>429</v>
      </c>
      <c r="AP40" s="34" t="s">
        <v>430</v>
      </c>
      <c r="AQ40" s="35" t="s">
        <v>431</v>
      </c>
      <c r="AR40" s="71"/>
      <c r="AS40" s="31"/>
      <c r="AT40" s="72"/>
      <c r="AU40" s="73" t="s">
        <v>434</v>
      </c>
      <c r="AV40" s="71"/>
      <c r="AW40" s="49"/>
      <c r="AX40" s="70"/>
      <c r="AY40" s="33" t="s">
        <v>418</v>
      </c>
      <c r="AZ40" s="34" t="s">
        <v>400</v>
      </c>
      <c r="BA40" s="34" t="s">
        <v>410</v>
      </c>
      <c r="BB40" s="34" t="s">
        <v>419</v>
      </c>
      <c r="BC40" s="34" t="s">
        <v>420</v>
      </c>
      <c r="BD40" s="34" t="s">
        <v>421</v>
      </c>
      <c r="BE40" s="34" t="s">
        <v>422</v>
      </c>
      <c r="BF40" s="34" t="s">
        <v>423</v>
      </c>
      <c r="BG40" s="34" t="s">
        <v>424</v>
      </c>
      <c r="BH40" s="34" t="s">
        <v>425</v>
      </c>
      <c r="BI40" s="34" t="s">
        <v>426</v>
      </c>
      <c r="BJ40" s="34" t="s">
        <v>427</v>
      </c>
      <c r="BK40" s="34" t="s">
        <v>428</v>
      </c>
      <c r="BL40" s="34" t="s">
        <v>429</v>
      </c>
      <c r="BM40" s="34" t="s">
        <v>430</v>
      </c>
      <c r="BN40" s="35" t="s">
        <v>431</v>
      </c>
      <c r="BO40" s="71"/>
      <c r="BP40" s="31"/>
      <c r="BQ40" s="72"/>
      <c r="BR40" s="73" t="s">
        <v>434</v>
      </c>
    </row>
    <row r="41" spans="1:70" ht="13.8" thickBot="1">
      <c r="A41" s="29"/>
      <c r="B41" s="49"/>
      <c r="C41" s="70"/>
      <c r="D41" s="36" t="s">
        <v>481</v>
      </c>
      <c r="E41" s="37" t="s">
        <v>482</v>
      </c>
      <c r="F41" s="37" t="s">
        <v>483</v>
      </c>
      <c r="G41" s="37" t="s">
        <v>484</v>
      </c>
      <c r="H41" s="37" t="s">
        <v>485</v>
      </c>
      <c r="I41" s="37" t="s">
        <v>486</v>
      </c>
      <c r="J41" s="37" t="s">
        <v>487</v>
      </c>
      <c r="K41" s="37" t="s">
        <v>488</v>
      </c>
      <c r="L41" s="37" t="s">
        <v>489</v>
      </c>
      <c r="M41" s="37" t="s">
        <v>490</v>
      </c>
      <c r="N41" s="37" t="s">
        <v>491</v>
      </c>
      <c r="O41" s="37" t="s">
        <v>492</v>
      </c>
      <c r="P41" s="37" t="s">
        <v>493</v>
      </c>
      <c r="Q41" s="37" t="s">
        <v>494</v>
      </c>
      <c r="R41" s="37" t="s">
        <v>495</v>
      </c>
      <c r="S41" s="38" t="s">
        <v>496</v>
      </c>
      <c r="T41" s="71"/>
      <c r="U41" s="49"/>
      <c r="V41" s="70"/>
      <c r="W41" s="36" t="s">
        <v>497</v>
      </c>
      <c r="X41" s="38" t="s">
        <v>498</v>
      </c>
      <c r="Y41" s="71"/>
      <c r="Z41" s="49"/>
      <c r="AA41" s="70"/>
      <c r="AB41" s="36" t="s">
        <v>499</v>
      </c>
      <c r="AC41" s="37" t="s">
        <v>500</v>
      </c>
      <c r="AD41" s="37" t="s">
        <v>501</v>
      </c>
      <c r="AE41" s="37" t="s">
        <v>502</v>
      </c>
      <c r="AF41" s="37" t="s">
        <v>503</v>
      </c>
      <c r="AG41" s="37" t="s">
        <v>504</v>
      </c>
      <c r="AH41" s="37" t="s">
        <v>505</v>
      </c>
      <c r="AI41" s="37" t="s">
        <v>506</v>
      </c>
      <c r="AJ41" s="37" t="s">
        <v>507</v>
      </c>
      <c r="AK41" s="37" t="s">
        <v>508</v>
      </c>
      <c r="AL41" s="37" t="s">
        <v>509</v>
      </c>
      <c r="AM41" s="37" t="s">
        <v>510</v>
      </c>
      <c r="AN41" s="37" t="s">
        <v>511</v>
      </c>
      <c r="AO41" s="37" t="s">
        <v>512</v>
      </c>
      <c r="AP41" s="37" t="s">
        <v>513</v>
      </c>
      <c r="AQ41" s="38" t="s">
        <v>514</v>
      </c>
      <c r="AR41" s="71"/>
      <c r="AS41" s="31"/>
      <c r="AT41" s="72"/>
      <c r="AU41" s="74" t="s">
        <v>515</v>
      </c>
      <c r="AV41" s="71"/>
      <c r="AW41" s="49"/>
      <c r="AX41" s="70"/>
      <c r="AY41" s="36" t="s">
        <v>516</v>
      </c>
      <c r="AZ41" s="37" t="s">
        <v>517</v>
      </c>
      <c r="BA41" s="37" t="s">
        <v>518</v>
      </c>
      <c r="BB41" s="37" t="s">
        <v>519</v>
      </c>
      <c r="BC41" s="37" t="s">
        <v>520</v>
      </c>
      <c r="BD41" s="37" t="s">
        <v>521</v>
      </c>
      <c r="BE41" s="37" t="s">
        <v>522</v>
      </c>
      <c r="BF41" s="37" t="s">
        <v>523</v>
      </c>
      <c r="BG41" s="37" t="s">
        <v>524</v>
      </c>
      <c r="BH41" s="37" t="s">
        <v>525</v>
      </c>
      <c r="BI41" s="37" t="s">
        <v>526</v>
      </c>
      <c r="BJ41" s="37" t="s">
        <v>527</v>
      </c>
      <c r="BK41" s="37" t="s">
        <v>528</v>
      </c>
      <c r="BL41" s="37" t="s">
        <v>529</v>
      </c>
      <c r="BM41" s="37" t="s">
        <v>530</v>
      </c>
      <c r="BN41" s="38" t="s">
        <v>531</v>
      </c>
      <c r="BO41" s="71"/>
      <c r="BP41" s="31"/>
      <c r="BQ41" s="72"/>
      <c r="BR41" s="74" t="s">
        <v>532</v>
      </c>
    </row>
    <row r="42" spans="1:70">
      <c r="A42" s="32"/>
      <c r="B42" s="63" t="s">
        <v>459</v>
      </c>
      <c r="C42" s="51" t="s">
        <v>80</v>
      </c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46"/>
      <c r="T42" s="75"/>
      <c r="U42" s="63" t="s">
        <v>459</v>
      </c>
      <c r="V42" s="51" t="s">
        <v>80</v>
      </c>
      <c r="W42" s="43">
        <f>S42</f>
        <v>0</v>
      </c>
      <c r="X42" s="44">
        <f>W42</f>
        <v>0</v>
      </c>
      <c r="Y42" s="75"/>
      <c r="Z42" s="63" t="s">
        <v>459</v>
      </c>
      <c r="AA42" s="51" t="s">
        <v>80</v>
      </c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46"/>
      <c r="AR42" s="75"/>
      <c r="AS42" s="63" t="s">
        <v>459</v>
      </c>
      <c r="AT42" s="51" t="s">
        <v>80</v>
      </c>
      <c r="AU42" s="46"/>
      <c r="AV42" s="75"/>
      <c r="AW42" s="63" t="s">
        <v>459</v>
      </c>
      <c r="AX42" s="51" t="s">
        <v>80</v>
      </c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46"/>
      <c r="BO42" s="75"/>
      <c r="BP42" s="63" t="s">
        <v>459</v>
      </c>
      <c r="BQ42" s="51" t="s">
        <v>80</v>
      </c>
      <c r="BR42" s="46"/>
    </row>
    <row r="43" spans="1:70">
      <c r="A43" s="32"/>
      <c r="B43" s="55" t="s">
        <v>460</v>
      </c>
      <c r="C43" s="37" t="s">
        <v>82</v>
      </c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57"/>
      <c r="T43" s="75"/>
      <c r="U43" s="55" t="s">
        <v>460</v>
      </c>
      <c r="V43" s="37" t="s">
        <v>82</v>
      </c>
      <c r="W43" s="43">
        <f>R43</f>
        <v>0</v>
      </c>
      <c r="X43" s="44">
        <f>SUM(D43:R43)</f>
        <v>0</v>
      </c>
      <c r="Y43" s="75"/>
      <c r="Z43" s="55" t="s">
        <v>460</v>
      </c>
      <c r="AA43" s="37" t="s">
        <v>82</v>
      </c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57"/>
      <c r="AR43" s="75"/>
      <c r="AS43" s="55" t="s">
        <v>460</v>
      </c>
      <c r="AT43" s="37" t="s">
        <v>82</v>
      </c>
      <c r="AU43" s="46"/>
      <c r="AV43" s="75"/>
      <c r="AW43" s="55" t="s">
        <v>460</v>
      </c>
      <c r="AX43" s="37" t="s">
        <v>82</v>
      </c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57"/>
      <c r="BO43" s="75"/>
      <c r="BP43" s="55" t="s">
        <v>460</v>
      </c>
      <c r="BQ43" s="37" t="s">
        <v>82</v>
      </c>
      <c r="BR43" s="46"/>
    </row>
    <row r="44" spans="1:70">
      <c r="A44" s="32"/>
      <c r="B44" s="55" t="s">
        <v>461</v>
      </c>
      <c r="C44" s="37" t="s">
        <v>84</v>
      </c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56"/>
      <c r="S44" s="57"/>
      <c r="T44" s="75"/>
      <c r="U44" s="55" t="s">
        <v>461</v>
      </c>
      <c r="V44" s="37" t="s">
        <v>84</v>
      </c>
      <c r="W44" s="43">
        <f>Q44</f>
        <v>0</v>
      </c>
      <c r="X44" s="44">
        <f>SUM(D44:Q44)</f>
        <v>0</v>
      </c>
      <c r="Y44" s="75"/>
      <c r="Z44" s="55" t="s">
        <v>461</v>
      </c>
      <c r="AA44" s="37" t="s">
        <v>84</v>
      </c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56"/>
      <c r="AQ44" s="57"/>
      <c r="AR44" s="75"/>
      <c r="AS44" s="55" t="s">
        <v>461</v>
      </c>
      <c r="AT44" s="37" t="s">
        <v>84</v>
      </c>
      <c r="AU44" s="46"/>
      <c r="AV44" s="75"/>
      <c r="AW44" s="55" t="s">
        <v>461</v>
      </c>
      <c r="AX44" s="37" t="s">
        <v>84</v>
      </c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56"/>
      <c r="BN44" s="57"/>
      <c r="BO44" s="75"/>
      <c r="BP44" s="55" t="s">
        <v>461</v>
      </c>
      <c r="BQ44" s="37" t="s">
        <v>84</v>
      </c>
      <c r="BR44" s="46"/>
    </row>
    <row r="45" spans="1:70">
      <c r="A45" s="32"/>
      <c r="B45" s="55" t="s">
        <v>462</v>
      </c>
      <c r="C45" s="37" t="s">
        <v>86</v>
      </c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56"/>
      <c r="R45" s="56"/>
      <c r="S45" s="57"/>
      <c r="T45" s="75"/>
      <c r="U45" s="55" t="s">
        <v>462</v>
      </c>
      <c r="V45" s="37" t="s">
        <v>86</v>
      </c>
      <c r="W45" s="43">
        <f>P45</f>
        <v>0</v>
      </c>
      <c r="X45" s="44">
        <f>SUM(D45:P45)</f>
        <v>0</v>
      </c>
      <c r="Y45" s="75"/>
      <c r="Z45" s="55" t="s">
        <v>462</v>
      </c>
      <c r="AA45" s="37" t="s">
        <v>86</v>
      </c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56"/>
      <c r="AP45" s="56"/>
      <c r="AQ45" s="57"/>
      <c r="AR45" s="75"/>
      <c r="AS45" s="55" t="s">
        <v>462</v>
      </c>
      <c r="AT45" s="37" t="s">
        <v>86</v>
      </c>
      <c r="AU45" s="46"/>
      <c r="AV45" s="75"/>
      <c r="AW45" s="55" t="s">
        <v>462</v>
      </c>
      <c r="AX45" s="37" t="s">
        <v>86</v>
      </c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56"/>
      <c r="BM45" s="56"/>
      <c r="BN45" s="57"/>
      <c r="BO45" s="75"/>
      <c r="BP45" s="55" t="s">
        <v>462</v>
      </c>
      <c r="BQ45" s="37" t="s">
        <v>86</v>
      </c>
      <c r="BR45" s="46"/>
    </row>
    <row r="46" spans="1:70">
      <c r="A46" s="32"/>
      <c r="B46" s="55" t="s">
        <v>463</v>
      </c>
      <c r="C46" s="37" t="s">
        <v>88</v>
      </c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56"/>
      <c r="Q46" s="56"/>
      <c r="R46" s="56"/>
      <c r="S46" s="57"/>
      <c r="T46" s="75"/>
      <c r="U46" s="55" t="s">
        <v>463</v>
      </c>
      <c r="V46" s="37" t="s">
        <v>88</v>
      </c>
      <c r="W46" s="43">
        <f>O46</f>
        <v>0</v>
      </c>
      <c r="X46" s="44">
        <f>SUM(D46:O46)</f>
        <v>0</v>
      </c>
      <c r="Y46" s="75"/>
      <c r="Z46" s="55" t="s">
        <v>463</v>
      </c>
      <c r="AA46" s="37" t="s">
        <v>88</v>
      </c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56"/>
      <c r="AO46" s="56"/>
      <c r="AP46" s="56"/>
      <c r="AQ46" s="57"/>
      <c r="AR46" s="75"/>
      <c r="AS46" s="55" t="s">
        <v>463</v>
      </c>
      <c r="AT46" s="37" t="s">
        <v>88</v>
      </c>
      <c r="AU46" s="46"/>
      <c r="AV46" s="75"/>
      <c r="AW46" s="55" t="s">
        <v>463</v>
      </c>
      <c r="AX46" s="37" t="s">
        <v>88</v>
      </c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56"/>
      <c r="BL46" s="56"/>
      <c r="BM46" s="56"/>
      <c r="BN46" s="57"/>
      <c r="BO46" s="75"/>
      <c r="BP46" s="55" t="s">
        <v>463</v>
      </c>
      <c r="BQ46" s="37" t="s">
        <v>88</v>
      </c>
      <c r="BR46" s="46"/>
    </row>
    <row r="47" spans="1:70">
      <c r="A47" s="32"/>
      <c r="B47" s="55" t="s">
        <v>464</v>
      </c>
      <c r="C47" s="37" t="s">
        <v>90</v>
      </c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56"/>
      <c r="P47" s="56"/>
      <c r="Q47" s="56"/>
      <c r="R47" s="56"/>
      <c r="S47" s="57"/>
      <c r="T47" s="75"/>
      <c r="U47" s="55" t="s">
        <v>464</v>
      </c>
      <c r="V47" s="37" t="s">
        <v>90</v>
      </c>
      <c r="W47" s="43">
        <f>N47</f>
        <v>0</v>
      </c>
      <c r="X47" s="44">
        <f>SUM(D47:N47)</f>
        <v>0</v>
      </c>
      <c r="Y47" s="75"/>
      <c r="Z47" s="55" t="s">
        <v>464</v>
      </c>
      <c r="AA47" s="37" t="s">
        <v>90</v>
      </c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56"/>
      <c r="AN47" s="56"/>
      <c r="AO47" s="56"/>
      <c r="AP47" s="56"/>
      <c r="AQ47" s="57"/>
      <c r="AR47" s="75"/>
      <c r="AS47" s="55" t="s">
        <v>464</v>
      </c>
      <c r="AT47" s="37" t="s">
        <v>90</v>
      </c>
      <c r="AU47" s="46"/>
      <c r="AV47" s="75"/>
      <c r="AW47" s="55" t="s">
        <v>464</v>
      </c>
      <c r="AX47" s="37" t="s">
        <v>90</v>
      </c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56"/>
      <c r="BK47" s="56"/>
      <c r="BL47" s="56"/>
      <c r="BM47" s="56"/>
      <c r="BN47" s="57"/>
      <c r="BO47" s="75"/>
      <c r="BP47" s="55" t="s">
        <v>464</v>
      </c>
      <c r="BQ47" s="37" t="s">
        <v>90</v>
      </c>
      <c r="BR47" s="46"/>
    </row>
    <row r="48" spans="1:70">
      <c r="A48" s="32"/>
      <c r="B48" s="55" t="s">
        <v>465</v>
      </c>
      <c r="C48" s="37" t="s">
        <v>92</v>
      </c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56"/>
      <c r="O48" s="56"/>
      <c r="P48" s="56"/>
      <c r="Q48" s="56"/>
      <c r="R48" s="56"/>
      <c r="S48" s="57"/>
      <c r="T48" s="75"/>
      <c r="U48" s="55" t="s">
        <v>465</v>
      </c>
      <c r="V48" s="37" t="s">
        <v>92</v>
      </c>
      <c r="W48" s="43">
        <f>M48</f>
        <v>0</v>
      </c>
      <c r="X48" s="44">
        <f>SUM(D48:M48)</f>
        <v>0</v>
      </c>
      <c r="Y48" s="75"/>
      <c r="Z48" s="55" t="s">
        <v>465</v>
      </c>
      <c r="AA48" s="37" t="s">
        <v>92</v>
      </c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56"/>
      <c r="AM48" s="56"/>
      <c r="AN48" s="56"/>
      <c r="AO48" s="56"/>
      <c r="AP48" s="56"/>
      <c r="AQ48" s="57"/>
      <c r="AR48" s="75"/>
      <c r="AS48" s="55" t="s">
        <v>465</v>
      </c>
      <c r="AT48" s="37" t="s">
        <v>92</v>
      </c>
      <c r="AU48" s="46"/>
      <c r="AV48" s="75"/>
      <c r="AW48" s="55" t="s">
        <v>465</v>
      </c>
      <c r="AX48" s="37" t="s">
        <v>92</v>
      </c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56"/>
      <c r="BJ48" s="56"/>
      <c r="BK48" s="56"/>
      <c r="BL48" s="56"/>
      <c r="BM48" s="56"/>
      <c r="BN48" s="57"/>
      <c r="BO48" s="75"/>
      <c r="BP48" s="55" t="s">
        <v>465</v>
      </c>
      <c r="BQ48" s="37" t="s">
        <v>92</v>
      </c>
      <c r="BR48" s="46"/>
    </row>
    <row r="49" spans="1:70">
      <c r="A49" s="32"/>
      <c r="B49" s="55" t="s">
        <v>466</v>
      </c>
      <c r="C49" s="37" t="s">
        <v>94</v>
      </c>
      <c r="D49" s="45"/>
      <c r="E49" s="45"/>
      <c r="F49" s="45"/>
      <c r="G49" s="45"/>
      <c r="H49" s="45"/>
      <c r="I49" s="45"/>
      <c r="J49" s="45"/>
      <c r="K49" s="45"/>
      <c r="L49" s="45"/>
      <c r="M49" s="56"/>
      <c r="N49" s="56"/>
      <c r="O49" s="56"/>
      <c r="P49" s="56"/>
      <c r="Q49" s="56"/>
      <c r="R49" s="56"/>
      <c r="S49" s="57"/>
      <c r="T49" s="75"/>
      <c r="U49" s="55" t="s">
        <v>466</v>
      </c>
      <c r="V49" s="37" t="s">
        <v>94</v>
      </c>
      <c r="W49" s="43">
        <f>L49</f>
        <v>0</v>
      </c>
      <c r="X49" s="44">
        <f>SUM(D49:L49)</f>
        <v>0</v>
      </c>
      <c r="Y49" s="75"/>
      <c r="Z49" s="55" t="s">
        <v>466</v>
      </c>
      <c r="AA49" s="37" t="s">
        <v>94</v>
      </c>
      <c r="AB49" s="45"/>
      <c r="AC49" s="45"/>
      <c r="AD49" s="45"/>
      <c r="AE49" s="45"/>
      <c r="AF49" s="45"/>
      <c r="AG49" s="45"/>
      <c r="AH49" s="45"/>
      <c r="AI49" s="45"/>
      <c r="AJ49" s="45"/>
      <c r="AK49" s="56"/>
      <c r="AL49" s="56"/>
      <c r="AM49" s="56"/>
      <c r="AN49" s="56"/>
      <c r="AO49" s="56"/>
      <c r="AP49" s="56"/>
      <c r="AQ49" s="57"/>
      <c r="AR49" s="75"/>
      <c r="AS49" s="55" t="s">
        <v>466</v>
      </c>
      <c r="AT49" s="37" t="s">
        <v>94</v>
      </c>
      <c r="AU49" s="46"/>
      <c r="AV49" s="75"/>
      <c r="AW49" s="55" t="s">
        <v>466</v>
      </c>
      <c r="AX49" s="37" t="s">
        <v>94</v>
      </c>
      <c r="AY49" s="45"/>
      <c r="AZ49" s="45"/>
      <c r="BA49" s="45"/>
      <c r="BB49" s="45"/>
      <c r="BC49" s="45"/>
      <c r="BD49" s="45"/>
      <c r="BE49" s="45"/>
      <c r="BF49" s="45"/>
      <c r="BG49" s="45"/>
      <c r="BH49" s="56"/>
      <c r="BI49" s="56"/>
      <c r="BJ49" s="56"/>
      <c r="BK49" s="56"/>
      <c r="BL49" s="56"/>
      <c r="BM49" s="56"/>
      <c r="BN49" s="57"/>
      <c r="BO49" s="75"/>
      <c r="BP49" s="55" t="s">
        <v>466</v>
      </c>
      <c r="BQ49" s="37" t="s">
        <v>94</v>
      </c>
      <c r="BR49" s="46"/>
    </row>
    <row r="50" spans="1:70">
      <c r="A50" s="32"/>
      <c r="B50" s="55" t="s">
        <v>467</v>
      </c>
      <c r="C50" s="37" t="s">
        <v>96</v>
      </c>
      <c r="D50" s="45"/>
      <c r="E50" s="45"/>
      <c r="F50" s="45"/>
      <c r="G50" s="45"/>
      <c r="H50" s="45"/>
      <c r="I50" s="45"/>
      <c r="J50" s="45"/>
      <c r="K50" s="45"/>
      <c r="L50" s="56"/>
      <c r="M50" s="56"/>
      <c r="N50" s="56"/>
      <c r="O50" s="56"/>
      <c r="P50" s="56"/>
      <c r="Q50" s="56"/>
      <c r="R50" s="56"/>
      <c r="S50" s="57"/>
      <c r="T50" s="75"/>
      <c r="U50" s="55" t="s">
        <v>467</v>
      </c>
      <c r="V50" s="37" t="s">
        <v>96</v>
      </c>
      <c r="W50" s="43">
        <f>K50</f>
        <v>0</v>
      </c>
      <c r="X50" s="44">
        <f>SUM(D50:K50)</f>
        <v>0</v>
      </c>
      <c r="Y50" s="75"/>
      <c r="Z50" s="55" t="s">
        <v>467</v>
      </c>
      <c r="AA50" s="37" t="s">
        <v>96</v>
      </c>
      <c r="AB50" s="45"/>
      <c r="AC50" s="45"/>
      <c r="AD50" s="45"/>
      <c r="AE50" s="45"/>
      <c r="AF50" s="45"/>
      <c r="AG50" s="45"/>
      <c r="AH50" s="45"/>
      <c r="AI50" s="45"/>
      <c r="AJ50" s="56"/>
      <c r="AK50" s="56"/>
      <c r="AL50" s="56"/>
      <c r="AM50" s="56"/>
      <c r="AN50" s="56"/>
      <c r="AO50" s="56"/>
      <c r="AP50" s="56"/>
      <c r="AQ50" s="57"/>
      <c r="AR50" s="75"/>
      <c r="AS50" s="55" t="s">
        <v>467</v>
      </c>
      <c r="AT50" s="37" t="s">
        <v>96</v>
      </c>
      <c r="AU50" s="46"/>
      <c r="AV50" s="75"/>
      <c r="AW50" s="55" t="s">
        <v>467</v>
      </c>
      <c r="AX50" s="37" t="s">
        <v>96</v>
      </c>
      <c r="AY50" s="45"/>
      <c r="AZ50" s="45"/>
      <c r="BA50" s="45"/>
      <c r="BB50" s="45"/>
      <c r="BC50" s="45"/>
      <c r="BD50" s="45"/>
      <c r="BE50" s="45"/>
      <c r="BF50" s="45"/>
      <c r="BG50" s="56"/>
      <c r="BH50" s="56"/>
      <c r="BI50" s="56"/>
      <c r="BJ50" s="56"/>
      <c r="BK50" s="56"/>
      <c r="BL50" s="56"/>
      <c r="BM50" s="56"/>
      <c r="BN50" s="57"/>
      <c r="BO50" s="75"/>
      <c r="BP50" s="55" t="s">
        <v>467</v>
      </c>
      <c r="BQ50" s="37" t="s">
        <v>96</v>
      </c>
      <c r="BR50" s="46"/>
    </row>
    <row r="51" spans="1:70">
      <c r="A51" s="32"/>
      <c r="B51" s="55" t="s">
        <v>468</v>
      </c>
      <c r="C51" s="37" t="s">
        <v>98</v>
      </c>
      <c r="D51" s="45"/>
      <c r="E51" s="45"/>
      <c r="F51" s="45"/>
      <c r="G51" s="45"/>
      <c r="H51" s="45"/>
      <c r="I51" s="45"/>
      <c r="J51" s="45"/>
      <c r="K51" s="56"/>
      <c r="L51" s="56"/>
      <c r="M51" s="56"/>
      <c r="N51" s="56"/>
      <c r="O51" s="56"/>
      <c r="P51" s="56"/>
      <c r="Q51" s="56"/>
      <c r="R51" s="56"/>
      <c r="S51" s="57"/>
      <c r="T51" s="75"/>
      <c r="U51" s="55" t="s">
        <v>468</v>
      </c>
      <c r="V51" s="37" t="s">
        <v>98</v>
      </c>
      <c r="W51" s="43">
        <f>J51</f>
        <v>0</v>
      </c>
      <c r="X51" s="44">
        <f>SUM(D51:J51)</f>
        <v>0</v>
      </c>
      <c r="Y51" s="75"/>
      <c r="Z51" s="55" t="s">
        <v>468</v>
      </c>
      <c r="AA51" s="37" t="s">
        <v>98</v>
      </c>
      <c r="AB51" s="45"/>
      <c r="AC51" s="45"/>
      <c r="AD51" s="45"/>
      <c r="AE51" s="45"/>
      <c r="AF51" s="45"/>
      <c r="AG51" s="45"/>
      <c r="AH51" s="45"/>
      <c r="AI51" s="56"/>
      <c r="AJ51" s="56"/>
      <c r="AK51" s="56"/>
      <c r="AL51" s="56"/>
      <c r="AM51" s="56"/>
      <c r="AN51" s="56"/>
      <c r="AO51" s="56"/>
      <c r="AP51" s="56"/>
      <c r="AQ51" s="57"/>
      <c r="AR51" s="75"/>
      <c r="AS51" s="55" t="s">
        <v>468</v>
      </c>
      <c r="AT51" s="37" t="s">
        <v>98</v>
      </c>
      <c r="AU51" s="46"/>
      <c r="AV51" s="75"/>
      <c r="AW51" s="55" t="s">
        <v>468</v>
      </c>
      <c r="AX51" s="37" t="s">
        <v>98</v>
      </c>
      <c r="AY51" s="45"/>
      <c r="AZ51" s="45"/>
      <c r="BA51" s="45"/>
      <c r="BB51" s="45"/>
      <c r="BC51" s="45"/>
      <c r="BD51" s="45"/>
      <c r="BE51" s="45"/>
      <c r="BF51" s="56"/>
      <c r="BG51" s="56"/>
      <c r="BH51" s="56"/>
      <c r="BI51" s="56"/>
      <c r="BJ51" s="56"/>
      <c r="BK51" s="56"/>
      <c r="BL51" s="56"/>
      <c r="BM51" s="56"/>
      <c r="BN51" s="57"/>
      <c r="BO51" s="75"/>
      <c r="BP51" s="55" t="s">
        <v>468</v>
      </c>
      <c r="BQ51" s="37" t="s">
        <v>98</v>
      </c>
      <c r="BR51" s="46"/>
    </row>
    <row r="52" spans="1:70">
      <c r="A52" s="32"/>
      <c r="B52" s="55" t="s">
        <v>469</v>
      </c>
      <c r="C52" s="37" t="s">
        <v>100</v>
      </c>
      <c r="D52" s="45"/>
      <c r="E52" s="45"/>
      <c r="F52" s="45"/>
      <c r="G52" s="45"/>
      <c r="H52" s="45"/>
      <c r="I52" s="45"/>
      <c r="J52" s="56"/>
      <c r="K52" s="56"/>
      <c r="L52" s="56"/>
      <c r="M52" s="56"/>
      <c r="N52" s="56"/>
      <c r="O52" s="56"/>
      <c r="P52" s="56"/>
      <c r="Q52" s="56"/>
      <c r="R52" s="56"/>
      <c r="S52" s="57"/>
      <c r="T52" s="75"/>
      <c r="U52" s="55" t="s">
        <v>469</v>
      </c>
      <c r="V52" s="37" t="s">
        <v>100</v>
      </c>
      <c r="W52" s="43">
        <f>I52</f>
        <v>0</v>
      </c>
      <c r="X52" s="44">
        <f>SUM(D52:I52)</f>
        <v>0</v>
      </c>
      <c r="Y52" s="75"/>
      <c r="Z52" s="55" t="s">
        <v>469</v>
      </c>
      <c r="AA52" s="37" t="s">
        <v>100</v>
      </c>
      <c r="AB52" s="45"/>
      <c r="AC52" s="45"/>
      <c r="AD52" s="45"/>
      <c r="AE52" s="45"/>
      <c r="AF52" s="45"/>
      <c r="AG52" s="45"/>
      <c r="AH52" s="56"/>
      <c r="AI52" s="56"/>
      <c r="AJ52" s="56"/>
      <c r="AK52" s="56"/>
      <c r="AL52" s="56"/>
      <c r="AM52" s="56"/>
      <c r="AN52" s="56"/>
      <c r="AO52" s="56"/>
      <c r="AP52" s="56"/>
      <c r="AQ52" s="57"/>
      <c r="AR52" s="75"/>
      <c r="AS52" s="55" t="s">
        <v>469</v>
      </c>
      <c r="AT52" s="37" t="s">
        <v>100</v>
      </c>
      <c r="AU52" s="46"/>
      <c r="AV52" s="75"/>
      <c r="AW52" s="55" t="s">
        <v>469</v>
      </c>
      <c r="AX52" s="37" t="s">
        <v>100</v>
      </c>
      <c r="AY52" s="45"/>
      <c r="AZ52" s="45"/>
      <c r="BA52" s="45"/>
      <c r="BB52" s="45"/>
      <c r="BC52" s="45"/>
      <c r="BD52" s="45"/>
      <c r="BE52" s="56"/>
      <c r="BF52" s="56"/>
      <c r="BG52" s="56"/>
      <c r="BH52" s="56"/>
      <c r="BI52" s="56"/>
      <c r="BJ52" s="56"/>
      <c r="BK52" s="56"/>
      <c r="BL52" s="56"/>
      <c r="BM52" s="56"/>
      <c r="BN52" s="57"/>
      <c r="BO52" s="75"/>
      <c r="BP52" s="55" t="s">
        <v>469</v>
      </c>
      <c r="BQ52" s="37" t="s">
        <v>100</v>
      </c>
      <c r="BR52" s="46"/>
    </row>
    <row r="53" spans="1:70">
      <c r="A53" s="32"/>
      <c r="B53" s="55" t="s">
        <v>470</v>
      </c>
      <c r="C53" s="37" t="s">
        <v>102</v>
      </c>
      <c r="D53" s="45"/>
      <c r="E53" s="45"/>
      <c r="F53" s="45"/>
      <c r="G53" s="45"/>
      <c r="H53" s="45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7"/>
      <c r="T53" s="75"/>
      <c r="U53" s="55" t="s">
        <v>470</v>
      </c>
      <c r="V53" s="37" t="s">
        <v>102</v>
      </c>
      <c r="W53" s="43">
        <f>H53</f>
        <v>0</v>
      </c>
      <c r="X53" s="44">
        <f>SUM(D53:H53)</f>
        <v>0</v>
      </c>
      <c r="Y53" s="75"/>
      <c r="Z53" s="55" t="s">
        <v>470</v>
      </c>
      <c r="AA53" s="37" t="s">
        <v>102</v>
      </c>
      <c r="AB53" s="45"/>
      <c r="AC53" s="45"/>
      <c r="AD53" s="45"/>
      <c r="AE53" s="45"/>
      <c r="AF53" s="45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7"/>
      <c r="AR53" s="75"/>
      <c r="AS53" s="55" t="s">
        <v>470</v>
      </c>
      <c r="AT53" s="37" t="s">
        <v>102</v>
      </c>
      <c r="AU53" s="46"/>
      <c r="AV53" s="75"/>
      <c r="AW53" s="55" t="s">
        <v>470</v>
      </c>
      <c r="AX53" s="37" t="s">
        <v>102</v>
      </c>
      <c r="AY53" s="45"/>
      <c r="AZ53" s="45"/>
      <c r="BA53" s="45"/>
      <c r="BB53" s="45"/>
      <c r="BC53" s="45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7"/>
      <c r="BO53" s="75"/>
      <c r="BP53" s="55" t="s">
        <v>470</v>
      </c>
      <c r="BQ53" s="37" t="s">
        <v>102</v>
      </c>
      <c r="BR53" s="46"/>
    </row>
    <row r="54" spans="1:70">
      <c r="A54" s="32"/>
      <c r="B54" s="55" t="s">
        <v>471</v>
      </c>
      <c r="C54" s="37" t="s">
        <v>104</v>
      </c>
      <c r="D54" s="45"/>
      <c r="E54" s="45"/>
      <c r="F54" s="45"/>
      <c r="G54" s="45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7"/>
      <c r="T54" s="75"/>
      <c r="U54" s="55" t="s">
        <v>471</v>
      </c>
      <c r="V54" s="37" t="s">
        <v>104</v>
      </c>
      <c r="W54" s="43">
        <f>G54</f>
        <v>0</v>
      </c>
      <c r="X54" s="44">
        <f>SUM(D54:G54)</f>
        <v>0</v>
      </c>
      <c r="Y54" s="75"/>
      <c r="Z54" s="55" t="s">
        <v>471</v>
      </c>
      <c r="AA54" s="37" t="s">
        <v>104</v>
      </c>
      <c r="AB54" s="45"/>
      <c r="AC54" s="45"/>
      <c r="AD54" s="45"/>
      <c r="AE54" s="45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7"/>
      <c r="AR54" s="75"/>
      <c r="AS54" s="55" t="s">
        <v>471</v>
      </c>
      <c r="AT54" s="37" t="s">
        <v>104</v>
      </c>
      <c r="AU54" s="46"/>
      <c r="AV54" s="75"/>
      <c r="AW54" s="55" t="s">
        <v>471</v>
      </c>
      <c r="AX54" s="37" t="s">
        <v>104</v>
      </c>
      <c r="AY54" s="45"/>
      <c r="AZ54" s="45"/>
      <c r="BA54" s="45"/>
      <c r="BB54" s="45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7"/>
      <c r="BO54" s="75"/>
      <c r="BP54" s="55" t="s">
        <v>471</v>
      </c>
      <c r="BQ54" s="37" t="s">
        <v>104</v>
      </c>
      <c r="BR54" s="46"/>
    </row>
    <row r="55" spans="1:70">
      <c r="A55" s="32"/>
      <c r="B55" s="55" t="s">
        <v>472</v>
      </c>
      <c r="C55" s="37" t="s">
        <v>385</v>
      </c>
      <c r="D55" s="45"/>
      <c r="E55" s="45"/>
      <c r="F55" s="45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7"/>
      <c r="T55" s="75"/>
      <c r="U55" s="55" t="s">
        <v>472</v>
      </c>
      <c r="V55" s="37" t="s">
        <v>385</v>
      </c>
      <c r="W55" s="43">
        <f>F55</f>
        <v>0</v>
      </c>
      <c r="X55" s="44">
        <f>SUM(D55:F55)</f>
        <v>0</v>
      </c>
      <c r="Y55" s="75"/>
      <c r="Z55" s="55" t="s">
        <v>472</v>
      </c>
      <c r="AA55" s="37" t="s">
        <v>385</v>
      </c>
      <c r="AB55" s="45"/>
      <c r="AC55" s="45"/>
      <c r="AD55" s="45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7"/>
      <c r="AR55" s="75"/>
      <c r="AS55" s="55" t="s">
        <v>472</v>
      </c>
      <c r="AT55" s="37" t="s">
        <v>385</v>
      </c>
      <c r="AU55" s="46"/>
      <c r="AV55" s="75"/>
      <c r="AW55" s="55" t="s">
        <v>472</v>
      </c>
      <c r="AX55" s="37" t="s">
        <v>385</v>
      </c>
      <c r="AY55" s="45"/>
      <c r="AZ55" s="45"/>
      <c r="BA55" s="45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7"/>
      <c r="BO55" s="75"/>
      <c r="BP55" s="55" t="s">
        <v>472</v>
      </c>
      <c r="BQ55" s="37" t="s">
        <v>385</v>
      </c>
      <c r="BR55" s="46"/>
    </row>
    <row r="56" spans="1:70">
      <c r="A56" s="32"/>
      <c r="B56" s="55" t="s">
        <v>473</v>
      </c>
      <c r="C56" s="37" t="s">
        <v>386</v>
      </c>
      <c r="D56" s="45"/>
      <c r="E56" s="45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7"/>
      <c r="T56" s="75"/>
      <c r="U56" s="55" t="s">
        <v>473</v>
      </c>
      <c r="V56" s="37" t="s">
        <v>386</v>
      </c>
      <c r="W56" s="43">
        <f>E56</f>
        <v>0</v>
      </c>
      <c r="X56" s="44">
        <f>SUM(D56:E56)</f>
        <v>0</v>
      </c>
      <c r="Y56" s="75"/>
      <c r="Z56" s="55" t="s">
        <v>473</v>
      </c>
      <c r="AA56" s="37" t="s">
        <v>386</v>
      </c>
      <c r="AB56" s="45"/>
      <c r="AC56" s="45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7"/>
      <c r="AR56" s="75"/>
      <c r="AS56" s="55" t="s">
        <v>473</v>
      </c>
      <c r="AT56" s="37" t="s">
        <v>386</v>
      </c>
      <c r="AU56" s="46"/>
      <c r="AV56" s="75"/>
      <c r="AW56" s="55" t="s">
        <v>473</v>
      </c>
      <c r="AX56" s="37" t="s">
        <v>386</v>
      </c>
      <c r="AY56" s="45"/>
      <c r="AZ56" s="45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7"/>
      <c r="BO56" s="75"/>
      <c r="BP56" s="55" t="s">
        <v>473</v>
      </c>
      <c r="BQ56" s="37" t="s">
        <v>386</v>
      </c>
      <c r="BR56" s="46"/>
    </row>
    <row r="57" spans="1:70" ht="13.8" thickBot="1">
      <c r="A57" s="32"/>
      <c r="B57" s="58" t="s">
        <v>474</v>
      </c>
      <c r="C57" s="47" t="s">
        <v>387</v>
      </c>
      <c r="D57" s="54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7"/>
      <c r="T57" s="75"/>
      <c r="U57" s="55" t="s">
        <v>474</v>
      </c>
      <c r="V57" s="37" t="s">
        <v>387</v>
      </c>
      <c r="W57" s="43">
        <f>D57</f>
        <v>0</v>
      </c>
      <c r="X57" s="44">
        <f>D57</f>
        <v>0</v>
      </c>
      <c r="Y57" s="75"/>
      <c r="Z57" s="58" t="s">
        <v>474</v>
      </c>
      <c r="AA57" s="47" t="s">
        <v>387</v>
      </c>
      <c r="AB57" s="54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7"/>
      <c r="AR57" s="75"/>
      <c r="AS57" s="55" t="s">
        <v>474</v>
      </c>
      <c r="AT57" s="37" t="s">
        <v>387</v>
      </c>
      <c r="AU57" s="46"/>
      <c r="AV57" s="75"/>
      <c r="AW57" s="58" t="s">
        <v>474</v>
      </c>
      <c r="AX57" s="47" t="s">
        <v>387</v>
      </c>
      <c r="AY57" s="54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7"/>
      <c r="BO57" s="75"/>
      <c r="BP57" s="55" t="s">
        <v>474</v>
      </c>
      <c r="BQ57" s="37" t="s">
        <v>387</v>
      </c>
      <c r="BR57" s="46"/>
    </row>
    <row r="58" spans="1:70" ht="13.8" thickBot="1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32"/>
      <c r="U58" s="60" t="s">
        <v>209</v>
      </c>
      <c r="V58" s="78" t="s">
        <v>388</v>
      </c>
      <c r="W58" s="79">
        <f>SUM(W42:W57)</f>
        <v>0</v>
      </c>
      <c r="X58" s="80">
        <f>SUM(X42:X57)</f>
        <v>0</v>
      </c>
      <c r="Y58" s="71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32"/>
      <c r="AS58" s="60" t="s">
        <v>209</v>
      </c>
      <c r="AT58" s="78" t="s">
        <v>388</v>
      </c>
      <c r="AU58" s="80">
        <f>SUM(AU42:AU57)</f>
        <v>0</v>
      </c>
      <c r="AV58" s="71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32"/>
      <c r="BP58" s="60" t="s">
        <v>209</v>
      </c>
      <c r="BQ58" s="78" t="s">
        <v>388</v>
      </c>
      <c r="BR58" s="80">
        <f>SUM(BR42:BR57)</f>
        <v>0</v>
      </c>
    </row>
    <row r="59" spans="1:70">
      <c r="A59" s="48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</row>
    <row r="60" spans="1:70" ht="21.9" customHeight="1" thickBot="1">
      <c r="A60" s="48"/>
      <c r="B60" s="412" t="s">
        <v>533</v>
      </c>
      <c r="C60" s="401"/>
      <c r="D60" s="401"/>
      <c r="E60" s="412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413" t="s">
        <v>534</v>
      </c>
      <c r="V60" s="401"/>
      <c r="W60" s="401"/>
      <c r="X60" s="413"/>
      <c r="Y60" s="29"/>
      <c r="Z60" s="413" t="s">
        <v>535</v>
      </c>
      <c r="AA60" s="401"/>
      <c r="AB60" s="401"/>
      <c r="AC60" s="401"/>
      <c r="AD60" s="40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413" t="s">
        <v>536</v>
      </c>
      <c r="AT60" s="401"/>
      <c r="AU60" s="409"/>
      <c r="AV60" s="29"/>
      <c r="AW60" s="413" t="s">
        <v>537</v>
      </c>
      <c r="AX60" s="401"/>
      <c r="AY60" s="401"/>
      <c r="AZ60" s="40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413" t="s">
        <v>538</v>
      </c>
      <c r="BQ60" s="401"/>
      <c r="BR60" s="409"/>
    </row>
    <row r="61" spans="1:70">
      <c r="A61" s="48"/>
      <c r="B61" s="49"/>
      <c r="C61" s="70"/>
      <c r="D61" s="33" t="s">
        <v>418</v>
      </c>
      <c r="E61" s="34" t="s">
        <v>400</v>
      </c>
      <c r="F61" s="34" t="s">
        <v>410</v>
      </c>
      <c r="G61" s="34" t="s">
        <v>419</v>
      </c>
      <c r="H61" s="34" t="s">
        <v>420</v>
      </c>
      <c r="I61" s="34" t="s">
        <v>421</v>
      </c>
      <c r="J61" s="34" t="s">
        <v>422</v>
      </c>
      <c r="K61" s="34" t="s">
        <v>423</v>
      </c>
      <c r="L61" s="34" t="s">
        <v>424</v>
      </c>
      <c r="M61" s="34" t="s">
        <v>425</v>
      </c>
      <c r="N61" s="34" t="s">
        <v>426</v>
      </c>
      <c r="O61" s="34" t="s">
        <v>427</v>
      </c>
      <c r="P61" s="34" t="s">
        <v>428</v>
      </c>
      <c r="Q61" s="34" t="s">
        <v>429</v>
      </c>
      <c r="R61" s="34" t="s">
        <v>430</v>
      </c>
      <c r="S61" s="35" t="s">
        <v>431</v>
      </c>
      <c r="T61" s="71"/>
      <c r="U61" s="49"/>
      <c r="V61" s="70"/>
      <c r="W61" s="33" t="s">
        <v>432</v>
      </c>
      <c r="X61" s="35" t="s">
        <v>433</v>
      </c>
      <c r="Y61" s="71"/>
      <c r="Z61" s="49"/>
      <c r="AA61" s="70"/>
      <c r="AB61" s="33" t="s">
        <v>418</v>
      </c>
      <c r="AC61" s="34" t="s">
        <v>400</v>
      </c>
      <c r="AD61" s="34" t="s">
        <v>410</v>
      </c>
      <c r="AE61" s="34" t="s">
        <v>419</v>
      </c>
      <c r="AF61" s="34" t="s">
        <v>420</v>
      </c>
      <c r="AG61" s="34" t="s">
        <v>421</v>
      </c>
      <c r="AH61" s="34" t="s">
        <v>422</v>
      </c>
      <c r="AI61" s="34" t="s">
        <v>423</v>
      </c>
      <c r="AJ61" s="34" t="s">
        <v>424</v>
      </c>
      <c r="AK61" s="34" t="s">
        <v>425</v>
      </c>
      <c r="AL61" s="34" t="s">
        <v>426</v>
      </c>
      <c r="AM61" s="34" t="s">
        <v>427</v>
      </c>
      <c r="AN61" s="34" t="s">
        <v>428</v>
      </c>
      <c r="AO61" s="34" t="s">
        <v>429</v>
      </c>
      <c r="AP61" s="34" t="s">
        <v>430</v>
      </c>
      <c r="AQ61" s="35" t="s">
        <v>431</v>
      </c>
      <c r="AR61" s="71"/>
      <c r="AS61" s="31"/>
      <c r="AT61" s="72"/>
      <c r="AU61" s="73" t="s">
        <v>434</v>
      </c>
      <c r="AV61" s="71"/>
      <c r="AW61" s="49"/>
      <c r="AX61" s="70"/>
      <c r="AY61" s="33" t="s">
        <v>418</v>
      </c>
      <c r="AZ61" s="34" t="s">
        <v>400</v>
      </c>
      <c r="BA61" s="34" t="s">
        <v>410</v>
      </c>
      <c r="BB61" s="34" t="s">
        <v>419</v>
      </c>
      <c r="BC61" s="34" t="s">
        <v>420</v>
      </c>
      <c r="BD61" s="34" t="s">
        <v>421</v>
      </c>
      <c r="BE61" s="34" t="s">
        <v>422</v>
      </c>
      <c r="BF61" s="34" t="s">
        <v>423</v>
      </c>
      <c r="BG61" s="34" t="s">
        <v>424</v>
      </c>
      <c r="BH61" s="34" t="s">
        <v>425</v>
      </c>
      <c r="BI61" s="34" t="s">
        <v>426</v>
      </c>
      <c r="BJ61" s="34" t="s">
        <v>427</v>
      </c>
      <c r="BK61" s="34" t="s">
        <v>428</v>
      </c>
      <c r="BL61" s="34" t="s">
        <v>429</v>
      </c>
      <c r="BM61" s="34" t="s">
        <v>430</v>
      </c>
      <c r="BN61" s="35" t="s">
        <v>431</v>
      </c>
      <c r="BO61" s="71"/>
      <c r="BP61" s="31"/>
      <c r="BQ61" s="72"/>
      <c r="BR61" s="73" t="s">
        <v>434</v>
      </c>
    </row>
    <row r="62" spans="1:70" ht="13.8" thickBot="1">
      <c r="A62" s="48"/>
      <c r="B62" s="49"/>
      <c r="C62" s="70"/>
      <c r="D62" s="36" t="s">
        <v>539</v>
      </c>
      <c r="E62" s="37" t="s">
        <v>540</v>
      </c>
      <c r="F62" s="37" t="s">
        <v>541</v>
      </c>
      <c r="G62" s="37" t="s">
        <v>542</v>
      </c>
      <c r="H62" s="37" t="s">
        <v>543</v>
      </c>
      <c r="I62" s="37" t="s">
        <v>544</v>
      </c>
      <c r="J62" s="37" t="s">
        <v>545</v>
      </c>
      <c r="K62" s="37" t="s">
        <v>546</v>
      </c>
      <c r="L62" s="37" t="s">
        <v>547</v>
      </c>
      <c r="M62" s="37" t="s">
        <v>548</v>
      </c>
      <c r="N62" s="37" t="s">
        <v>549</v>
      </c>
      <c r="O62" s="37" t="s">
        <v>550</v>
      </c>
      <c r="P62" s="37" t="s">
        <v>551</v>
      </c>
      <c r="Q62" s="37" t="s">
        <v>552</v>
      </c>
      <c r="R62" s="37" t="s">
        <v>553</v>
      </c>
      <c r="S62" s="38" t="s">
        <v>554</v>
      </c>
      <c r="T62" s="71"/>
      <c r="U62" s="49"/>
      <c r="V62" s="70"/>
      <c r="W62" s="36" t="s">
        <v>555</v>
      </c>
      <c r="X62" s="38" t="s">
        <v>556</v>
      </c>
      <c r="Y62" s="71"/>
      <c r="Z62" s="49"/>
      <c r="AA62" s="70"/>
      <c r="AB62" s="36" t="s">
        <v>557</v>
      </c>
      <c r="AC62" s="37" t="s">
        <v>558</v>
      </c>
      <c r="AD62" s="37" t="s">
        <v>559</v>
      </c>
      <c r="AE62" s="37" t="s">
        <v>560</v>
      </c>
      <c r="AF62" s="37" t="s">
        <v>561</v>
      </c>
      <c r="AG62" s="37" t="s">
        <v>562</v>
      </c>
      <c r="AH62" s="37" t="s">
        <v>563</v>
      </c>
      <c r="AI62" s="37" t="s">
        <v>564</v>
      </c>
      <c r="AJ62" s="37" t="s">
        <v>565</v>
      </c>
      <c r="AK62" s="37" t="s">
        <v>566</v>
      </c>
      <c r="AL62" s="37" t="s">
        <v>567</v>
      </c>
      <c r="AM62" s="37" t="s">
        <v>568</v>
      </c>
      <c r="AN62" s="37" t="s">
        <v>569</v>
      </c>
      <c r="AO62" s="37" t="s">
        <v>570</v>
      </c>
      <c r="AP62" s="37" t="s">
        <v>571</v>
      </c>
      <c r="AQ62" s="38" t="s">
        <v>572</v>
      </c>
      <c r="AR62" s="71"/>
      <c r="AS62" s="31"/>
      <c r="AT62" s="72"/>
      <c r="AU62" s="74" t="s">
        <v>573</v>
      </c>
      <c r="AV62" s="71"/>
      <c r="AW62" s="49"/>
      <c r="AX62" s="70"/>
      <c r="AY62" s="36" t="s">
        <v>574</v>
      </c>
      <c r="AZ62" s="37" t="s">
        <v>575</v>
      </c>
      <c r="BA62" s="37" t="s">
        <v>576</v>
      </c>
      <c r="BB62" s="37" t="s">
        <v>577</v>
      </c>
      <c r="BC62" s="37" t="s">
        <v>578</v>
      </c>
      <c r="BD62" s="37" t="s">
        <v>579</v>
      </c>
      <c r="BE62" s="37" t="s">
        <v>580</v>
      </c>
      <c r="BF62" s="37" t="s">
        <v>581</v>
      </c>
      <c r="BG62" s="37" t="s">
        <v>582</v>
      </c>
      <c r="BH62" s="37" t="s">
        <v>583</v>
      </c>
      <c r="BI62" s="37" t="s">
        <v>584</v>
      </c>
      <c r="BJ62" s="37" t="s">
        <v>585</v>
      </c>
      <c r="BK62" s="37" t="s">
        <v>586</v>
      </c>
      <c r="BL62" s="37" t="s">
        <v>587</v>
      </c>
      <c r="BM62" s="37" t="s">
        <v>588</v>
      </c>
      <c r="BN62" s="38" t="s">
        <v>589</v>
      </c>
      <c r="BO62" s="71"/>
      <c r="BP62" s="31"/>
      <c r="BQ62" s="72"/>
      <c r="BR62" s="74" t="s">
        <v>590</v>
      </c>
    </row>
    <row r="63" spans="1:70">
      <c r="A63" s="62"/>
      <c r="B63" s="63" t="s">
        <v>459</v>
      </c>
      <c r="C63" s="51" t="s">
        <v>106</v>
      </c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42">
        <f>S21-S42</f>
        <v>750</v>
      </c>
      <c r="T63" s="75"/>
      <c r="U63" s="63" t="s">
        <v>459</v>
      </c>
      <c r="V63" s="51" t="s">
        <v>106</v>
      </c>
      <c r="W63" s="43">
        <f>S63</f>
        <v>750</v>
      </c>
      <c r="X63" s="44">
        <f>W63</f>
        <v>750</v>
      </c>
      <c r="Y63" s="75"/>
      <c r="Z63" s="63" t="s">
        <v>459</v>
      </c>
      <c r="AA63" s="51" t="s">
        <v>106</v>
      </c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42">
        <f>AQ21-AQ42</f>
        <v>0</v>
      </c>
      <c r="AR63" s="75"/>
      <c r="AS63" s="63" t="s">
        <v>459</v>
      </c>
      <c r="AT63" s="51" t="s">
        <v>106</v>
      </c>
      <c r="AU63" s="44">
        <f t="shared" ref="AU63:AU79" si="0">AU21-AU42</f>
        <v>0</v>
      </c>
      <c r="AV63" s="75"/>
      <c r="AW63" s="63" t="s">
        <v>459</v>
      </c>
      <c r="AX63" s="51" t="s">
        <v>106</v>
      </c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42">
        <f>BN21-BN42</f>
        <v>0</v>
      </c>
      <c r="BO63" s="75"/>
      <c r="BP63" s="63" t="s">
        <v>459</v>
      </c>
      <c r="BQ63" s="51" t="s">
        <v>106</v>
      </c>
      <c r="BR63" s="44">
        <f t="shared" ref="BR63:BR79" si="1">BR21-BR42</f>
        <v>0</v>
      </c>
    </row>
    <row r="64" spans="1:70">
      <c r="A64" s="62"/>
      <c r="B64" s="55" t="s">
        <v>460</v>
      </c>
      <c r="C64" s="37" t="s">
        <v>109</v>
      </c>
      <c r="D64" s="41">
        <f t="shared" ref="D64:R73" si="2">D22-D43</f>
        <v>42398138.530000001</v>
      </c>
      <c r="E64" s="41">
        <f t="shared" si="2"/>
        <v>18001388.600000001</v>
      </c>
      <c r="F64" s="41">
        <f t="shared" si="2"/>
        <v>438676.76</v>
      </c>
      <c r="G64" s="41">
        <f t="shared" si="2"/>
        <v>110005.17</v>
      </c>
      <c r="H64" s="41">
        <f t="shared" si="2"/>
        <v>20100.43</v>
      </c>
      <c r="I64" s="41">
        <f t="shared" si="2"/>
        <v>22082.69</v>
      </c>
      <c r="J64" s="41">
        <f t="shared" si="2"/>
        <v>8840.91</v>
      </c>
      <c r="K64" s="41">
        <f t="shared" si="2"/>
        <v>6050.26</v>
      </c>
      <c r="L64" s="41">
        <f t="shared" si="2"/>
        <v>1169.0999999999999</v>
      </c>
      <c r="M64" s="41">
        <f t="shared" si="2"/>
        <v>0</v>
      </c>
      <c r="N64" s="41">
        <f t="shared" si="2"/>
        <v>26.22</v>
      </c>
      <c r="O64" s="41">
        <f t="shared" si="2"/>
        <v>0</v>
      </c>
      <c r="P64" s="41">
        <f t="shared" si="2"/>
        <v>0</v>
      </c>
      <c r="Q64" s="41">
        <f t="shared" si="2"/>
        <v>0</v>
      </c>
      <c r="R64" s="41">
        <f t="shared" si="2"/>
        <v>0</v>
      </c>
      <c r="S64" s="40"/>
      <c r="T64" s="75"/>
      <c r="U64" s="55" t="s">
        <v>460</v>
      </c>
      <c r="V64" s="37" t="s">
        <v>109</v>
      </c>
      <c r="W64" s="43">
        <f>R64</f>
        <v>0</v>
      </c>
      <c r="X64" s="44">
        <f>SUM(D64:R64)</f>
        <v>61006478.669999994</v>
      </c>
      <c r="Y64" s="75"/>
      <c r="Z64" s="55" t="s">
        <v>460</v>
      </c>
      <c r="AA64" s="37" t="s">
        <v>109</v>
      </c>
      <c r="AB64" s="41">
        <f t="shared" ref="AB64:AP73" si="3">AB22-AB43</f>
        <v>0</v>
      </c>
      <c r="AC64" s="41">
        <f t="shared" si="3"/>
        <v>0</v>
      </c>
      <c r="AD64" s="41">
        <f t="shared" si="3"/>
        <v>0</v>
      </c>
      <c r="AE64" s="41">
        <f t="shared" si="3"/>
        <v>0</v>
      </c>
      <c r="AF64" s="41">
        <f t="shared" si="3"/>
        <v>0</v>
      </c>
      <c r="AG64" s="41">
        <f t="shared" si="3"/>
        <v>0</v>
      </c>
      <c r="AH64" s="41">
        <f t="shared" si="3"/>
        <v>0</v>
      </c>
      <c r="AI64" s="41">
        <f t="shared" si="3"/>
        <v>0</v>
      </c>
      <c r="AJ64" s="41">
        <f t="shared" si="3"/>
        <v>0</v>
      </c>
      <c r="AK64" s="41">
        <f t="shared" si="3"/>
        <v>0</v>
      </c>
      <c r="AL64" s="41">
        <f t="shared" si="3"/>
        <v>0</v>
      </c>
      <c r="AM64" s="41">
        <f t="shared" si="3"/>
        <v>0</v>
      </c>
      <c r="AN64" s="41">
        <f t="shared" si="3"/>
        <v>0</v>
      </c>
      <c r="AO64" s="41">
        <f t="shared" si="3"/>
        <v>0</v>
      </c>
      <c r="AP64" s="41">
        <f t="shared" si="3"/>
        <v>0</v>
      </c>
      <c r="AQ64" s="40"/>
      <c r="AR64" s="75"/>
      <c r="AS64" s="55" t="s">
        <v>460</v>
      </c>
      <c r="AT64" s="37" t="s">
        <v>109</v>
      </c>
      <c r="AU64" s="44">
        <f t="shared" si="0"/>
        <v>0</v>
      </c>
      <c r="AV64" s="75"/>
      <c r="AW64" s="55" t="s">
        <v>460</v>
      </c>
      <c r="AX64" s="37" t="s">
        <v>109</v>
      </c>
      <c r="AY64" s="41">
        <f t="shared" ref="AY64:BM73" si="4">AY22-AY43</f>
        <v>0</v>
      </c>
      <c r="AZ64" s="41">
        <f t="shared" si="4"/>
        <v>0</v>
      </c>
      <c r="BA64" s="41">
        <f t="shared" si="4"/>
        <v>0</v>
      </c>
      <c r="BB64" s="41">
        <f t="shared" si="4"/>
        <v>0</v>
      </c>
      <c r="BC64" s="41">
        <f t="shared" si="4"/>
        <v>0</v>
      </c>
      <c r="BD64" s="41">
        <f t="shared" si="4"/>
        <v>0</v>
      </c>
      <c r="BE64" s="41">
        <f t="shared" si="4"/>
        <v>2155.61</v>
      </c>
      <c r="BF64" s="41">
        <f t="shared" si="4"/>
        <v>912.14</v>
      </c>
      <c r="BG64" s="41">
        <f t="shared" si="4"/>
        <v>414</v>
      </c>
      <c r="BH64" s="41">
        <f t="shared" si="4"/>
        <v>12</v>
      </c>
      <c r="BI64" s="41">
        <f t="shared" si="4"/>
        <v>0</v>
      </c>
      <c r="BJ64" s="41">
        <f t="shared" si="4"/>
        <v>0</v>
      </c>
      <c r="BK64" s="41">
        <f t="shared" si="4"/>
        <v>0</v>
      </c>
      <c r="BL64" s="41">
        <f t="shared" si="4"/>
        <v>0</v>
      </c>
      <c r="BM64" s="41">
        <f t="shared" si="4"/>
        <v>0</v>
      </c>
      <c r="BN64" s="40"/>
      <c r="BO64" s="75"/>
      <c r="BP64" s="55" t="s">
        <v>460</v>
      </c>
      <c r="BQ64" s="37" t="s">
        <v>109</v>
      </c>
      <c r="BR64" s="44">
        <f t="shared" si="1"/>
        <v>0</v>
      </c>
    </row>
    <row r="65" spans="1:70">
      <c r="A65" s="62"/>
      <c r="B65" s="55" t="s">
        <v>461</v>
      </c>
      <c r="C65" s="37" t="s">
        <v>111</v>
      </c>
      <c r="D65" s="41">
        <f t="shared" si="2"/>
        <v>55531345.810000002</v>
      </c>
      <c r="E65" s="41">
        <f t="shared" si="2"/>
        <v>19707538.329999998</v>
      </c>
      <c r="F65" s="41">
        <f t="shared" si="2"/>
        <v>454972.98</v>
      </c>
      <c r="G65" s="41">
        <f t="shared" si="2"/>
        <v>112863.1</v>
      </c>
      <c r="H65" s="41">
        <f t="shared" si="2"/>
        <v>38077.31</v>
      </c>
      <c r="I65" s="41">
        <f t="shared" si="2"/>
        <v>10430.15</v>
      </c>
      <c r="J65" s="41">
        <f t="shared" si="2"/>
        <v>9514.42</v>
      </c>
      <c r="K65" s="41">
        <f t="shared" si="2"/>
        <v>8493.0300000000007</v>
      </c>
      <c r="L65" s="41">
        <f t="shared" si="2"/>
        <v>2622.53</v>
      </c>
      <c r="M65" s="41">
        <f t="shared" si="2"/>
        <v>0</v>
      </c>
      <c r="N65" s="41">
        <f t="shared" si="2"/>
        <v>1121.0999999999999</v>
      </c>
      <c r="O65" s="41">
        <f t="shared" si="2"/>
        <v>750</v>
      </c>
      <c r="P65" s="41">
        <f t="shared" si="2"/>
        <v>0</v>
      </c>
      <c r="Q65" s="41">
        <f t="shared" si="2"/>
        <v>0</v>
      </c>
      <c r="R65" s="39"/>
      <c r="S65" s="40"/>
      <c r="T65" s="75"/>
      <c r="U65" s="55" t="s">
        <v>461</v>
      </c>
      <c r="V65" s="37" t="s">
        <v>111</v>
      </c>
      <c r="W65" s="43">
        <f>Q65</f>
        <v>0</v>
      </c>
      <c r="X65" s="44">
        <f>SUM(D65:Q65)</f>
        <v>75877728.760000005</v>
      </c>
      <c r="Y65" s="75"/>
      <c r="Z65" s="55" t="s">
        <v>461</v>
      </c>
      <c r="AA65" s="37" t="s">
        <v>111</v>
      </c>
      <c r="AB65" s="41">
        <f t="shared" si="3"/>
        <v>0</v>
      </c>
      <c r="AC65" s="41">
        <f t="shared" si="3"/>
        <v>0</v>
      </c>
      <c r="AD65" s="41">
        <f t="shared" si="3"/>
        <v>0</v>
      </c>
      <c r="AE65" s="41">
        <f t="shared" si="3"/>
        <v>0</v>
      </c>
      <c r="AF65" s="41">
        <f t="shared" si="3"/>
        <v>0</v>
      </c>
      <c r="AG65" s="41">
        <f t="shared" si="3"/>
        <v>0</v>
      </c>
      <c r="AH65" s="41">
        <f t="shared" si="3"/>
        <v>0</v>
      </c>
      <c r="AI65" s="41">
        <f t="shared" si="3"/>
        <v>0</v>
      </c>
      <c r="AJ65" s="41">
        <f t="shared" si="3"/>
        <v>0</v>
      </c>
      <c r="AK65" s="41">
        <f t="shared" si="3"/>
        <v>0</v>
      </c>
      <c r="AL65" s="41">
        <f t="shared" si="3"/>
        <v>0</v>
      </c>
      <c r="AM65" s="41">
        <f t="shared" si="3"/>
        <v>0</v>
      </c>
      <c r="AN65" s="41">
        <f t="shared" si="3"/>
        <v>0</v>
      </c>
      <c r="AO65" s="41">
        <f t="shared" si="3"/>
        <v>0</v>
      </c>
      <c r="AP65" s="39"/>
      <c r="AQ65" s="40"/>
      <c r="AR65" s="75"/>
      <c r="AS65" s="55" t="s">
        <v>461</v>
      </c>
      <c r="AT65" s="37" t="s">
        <v>111</v>
      </c>
      <c r="AU65" s="44">
        <f t="shared" si="0"/>
        <v>0</v>
      </c>
      <c r="AV65" s="75"/>
      <c r="AW65" s="55" t="s">
        <v>461</v>
      </c>
      <c r="AX65" s="37" t="s">
        <v>111</v>
      </c>
      <c r="AY65" s="41">
        <f t="shared" si="4"/>
        <v>0</v>
      </c>
      <c r="AZ65" s="41">
        <f t="shared" si="4"/>
        <v>0</v>
      </c>
      <c r="BA65" s="41">
        <f t="shared" si="4"/>
        <v>0</v>
      </c>
      <c r="BB65" s="41">
        <f t="shared" si="4"/>
        <v>0</v>
      </c>
      <c r="BC65" s="41">
        <f t="shared" si="4"/>
        <v>0</v>
      </c>
      <c r="BD65" s="41">
        <f t="shared" si="4"/>
        <v>4305.5200000000004</v>
      </c>
      <c r="BE65" s="41">
        <f t="shared" si="4"/>
        <v>7299.61</v>
      </c>
      <c r="BF65" s="41">
        <f t="shared" si="4"/>
        <v>4322.84</v>
      </c>
      <c r="BG65" s="41">
        <f t="shared" si="4"/>
        <v>1121.0999999999999</v>
      </c>
      <c r="BH65" s="41">
        <f t="shared" si="4"/>
        <v>910.81</v>
      </c>
      <c r="BI65" s="41">
        <f t="shared" si="4"/>
        <v>750</v>
      </c>
      <c r="BJ65" s="41">
        <f t="shared" si="4"/>
        <v>0</v>
      </c>
      <c r="BK65" s="41">
        <f t="shared" si="4"/>
        <v>0</v>
      </c>
      <c r="BL65" s="41">
        <f t="shared" si="4"/>
        <v>0</v>
      </c>
      <c r="BM65" s="39"/>
      <c r="BN65" s="40"/>
      <c r="BO65" s="75"/>
      <c r="BP65" s="55" t="s">
        <v>461</v>
      </c>
      <c r="BQ65" s="37" t="s">
        <v>111</v>
      </c>
      <c r="BR65" s="44">
        <f t="shared" si="1"/>
        <v>0</v>
      </c>
    </row>
    <row r="66" spans="1:70">
      <c r="A66" s="62"/>
      <c r="B66" s="55" t="s">
        <v>462</v>
      </c>
      <c r="C66" s="37" t="s">
        <v>113</v>
      </c>
      <c r="D66" s="41">
        <f t="shared" si="2"/>
        <v>56735365.899999999</v>
      </c>
      <c r="E66" s="41">
        <f t="shared" si="2"/>
        <v>20685738.149999999</v>
      </c>
      <c r="F66" s="41">
        <f t="shared" si="2"/>
        <v>554776.12</v>
      </c>
      <c r="G66" s="41">
        <f t="shared" si="2"/>
        <v>283005.96000000002</v>
      </c>
      <c r="H66" s="41">
        <f t="shared" si="2"/>
        <v>47518.06</v>
      </c>
      <c r="I66" s="41">
        <f t="shared" si="2"/>
        <v>14699.79</v>
      </c>
      <c r="J66" s="41">
        <f t="shared" si="2"/>
        <v>3337.47</v>
      </c>
      <c r="K66" s="41">
        <f t="shared" si="2"/>
        <v>2722.94</v>
      </c>
      <c r="L66" s="41">
        <f t="shared" si="2"/>
        <v>0</v>
      </c>
      <c r="M66" s="41">
        <f t="shared" si="2"/>
        <v>1782.57</v>
      </c>
      <c r="N66" s="41">
        <f t="shared" si="2"/>
        <v>1755.05</v>
      </c>
      <c r="O66" s="41">
        <f t="shared" si="2"/>
        <v>1428.38</v>
      </c>
      <c r="P66" s="41">
        <f t="shared" si="2"/>
        <v>0</v>
      </c>
      <c r="Q66" s="39"/>
      <c r="R66" s="39"/>
      <c r="S66" s="40"/>
      <c r="T66" s="75"/>
      <c r="U66" s="55" t="s">
        <v>462</v>
      </c>
      <c r="V66" s="37" t="s">
        <v>113</v>
      </c>
      <c r="W66" s="43">
        <f>P66</f>
        <v>0</v>
      </c>
      <c r="X66" s="44">
        <f>SUM(D66:P66)</f>
        <v>78332130.389999986</v>
      </c>
      <c r="Y66" s="75"/>
      <c r="Z66" s="55" t="s">
        <v>462</v>
      </c>
      <c r="AA66" s="37" t="s">
        <v>113</v>
      </c>
      <c r="AB66" s="41">
        <f t="shared" si="3"/>
        <v>0</v>
      </c>
      <c r="AC66" s="41">
        <f t="shared" si="3"/>
        <v>0</v>
      </c>
      <c r="AD66" s="41">
        <f t="shared" si="3"/>
        <v>0</v>
      </c>
      <c r="AE66" s="41">
        <f t="shared" si="3"/>
        <v>0</v>
      </c>
      <c r="AF66" s="41">
        <f t="shared" si="3"/>
        <v>0</v>
      </c>
      <c r="AG66" s="41">
        <f t="shared" si="3"/>
        <v>0</v>
      </c>
      <c r="AH66" s="41">
        <f t="shared" si="3"/>
        <v>0</v>
      </c>
      <c r="AI66" s="41">
        <f t="shared" si="3"/>
        <v>0</v>
      </c>
      <c r="AJ66" s="41">
        <f t="shared" si="3"/>
        <v>0</v>
      </c>
      <c r="AK66" s="41">
        <f t="shared" si="3"/>
        <v>0</v>
      </c>
      <c r="AL66" s="41">
        <f t="shared" si="3"/>
        <v>0</v>
      </c>
      <c r="AM66" s="41">
        <f t="shared" si="3"/>
        <v>0</v>
      </c>
      <c r="AN66" s="41">
        <f t="shared" si="3"/>
        <v>0</v>
      </c>
      <c r="AO66" s="39"/>
      <c r="AP66" s="39"/>
      <c r="AQ66" s="40"/>
      <c r="AR66" s="75"/>
      <c r="AS66" s="55" t="s">
        <v>462</v>
      </c>
      <c r="AT66" s="37" t="s">
        <v>113</v>
      </c>
      <c r="AU66" s="44">
        <f t="shared" si="0"/>
        <v>0</v>
      </c>
      <c r="AV66" s="75"/>
      <c r="AW66" s="55" t="s">
        <v>462</v>
      </c>
      <c r="AX66" s="37" t="s">
        <v>113</v>
      </c>
      <c r="AY66" s="41">
        <f t="shared" si="4"/>
        <v>0</v>
      </c>
      <c r="AZ66" s="41">
        <f t="shared" si="4"/>
        <v>0</v>
      </c>
      <c r="BA66" s="41">
        <f t="shared" si="4"/>
        <v>0</v>
      </c>
      <c r="BB66" s="41">
        <f t="shared" si="4"/>
        <v>0</v>
      </c>
      <c r="BC66" s="41">
        <f t="shared" si="4"/>
        <v>4750.51</v>
      </c>
      <c r="BD66" s="41">
        <f t="shared" si="4"/>
        <v>862.9</v>
      </c>
      <c r="BE66" s="41">
        <f t="shared" si="4"/>
        <v>1500</v>
      </c>
      <c r="BF66" s="41">
        <f t="shared" si="4"/>
        <v>750</v>
      </c>
      <c r="BG66" s="41">
        <f t="shared" si="4"/>
        <v>750</v>
      </c>
      <c r="BH66" s="41">
        <f t="shared" si="4"/>
        <v>525</v>
      </c>
      <c r="BI66" s="41">
        <f t="shared" si="4"/>
        <v>750</v>
      </c>
      <c r="BJ66" s="41">
        <f t="shared" si="4"/>
        <v>0</v>
      </c>
      <c r="BK66" s="41">
        <f t="shared" si="4"/>
        <v>0</v>
      </c>
      <c r="BL66" s="39"/>
      <c r="BM66" s="39"/>
      <c r="BN66" s="40"/>
      <c r="BO66" s="75"/>
      <c r="BP66" s="55" t="s">
        <v>462</v>
      </c>
      <c r="BQ66" s="37" t="s">
        <v>113</v>
      </c>
      <c r="BR66" s="44">
        <f t="shared" si="1"/>
        <v>0</v>
      </c>
    </row>
    <row r="67" spans="1:70">
      <c r="A67" s="62"/>
      <c r="B67" s="55" t="s">
        <v>463</v>
      </c>
      <c r="C67" s="37" t="s">
        <v>115</v>
      </c>
      <c r="D67" s="41">
        <f t="shared" si="2"/>
        <v>56940174.450000003</v>
      </c>
      <c r="E67" s="41">
        <f t="shared" si="2"/>
        <v>23234484.09</v>
      </c>
      <c r="F67" s="41">
        <f t="shared" si="2"/>
        <v>773112.98</v>
      </c>
      <c r="G67" s="41">
        <f t="shared" si="2"/>
        <v>385338.43</v>
      </c>
      <c r="H67" s="41">
        <f t="shared" si="2"/>
        <v>50320.22</v>
      </c>
      <c r="I67" s="41">
        <f t="shared" si="2"/>
        <v>12372.24</v>
      </c>
      <c r="J67" s="41">
        <f t="shared" si="2"/>
        <v>1983.53</v>
      </c>
      <c r="K67" s="41">
        <f t="shared" si="2"/>
        <v>0</v>
      </c>
      <c r="L67" s="41">
        <f t="shared" si="2"/>
        <v>371.1</v>
      </c>
      <c r="M67" s="41">
        <f t="shared" si="2"/>
        <v>430.86</v>
      </c>
      <c r="N67" s="41">
        <f t="shared" si="2"/>
        <v>0</v>
      </c>
      <c r="O67" s="41">
        <f t="shared" si="2"/>
        <v>0</v>
      </c>
      <c r="P67" s="39"/>
      <c r="Q67" s="39"/>
      <c r="R67" s="39"/>
      <c r="S67" s="40"/>
      <c r="T67" s="75"/>
      <c r="U67" s="55" t="s">
        <v>463</v>
      </c>
      <c r="V67" s="37" t="s">
        <v>115</v>
      </c>
      <c r="W67" s="43">
        <f>O67</f>
        <v>0</v>
      </c>
      <c r="X67" s="44">
        <f>SUM(D67:O67)</f>
        <v>81398587.900000006</v>
      </c>
      <c r="Y67" s="75"/>
      <c r="Z67" s="55" t="s">
        <v>463</v>
      </c>
      <c r="AA67" s="37" t="s">
        <v>115</v>
      </c>
      <c r="AB67" s="41">
        <f t="shared" si="3"/>
        <v>0</v>
      </c>
      <c r="AC67" s="41">
        <f t="shared" si="3"/>
        <v>0</v>
      </c>
      <c r="AD67" s="41">
        <f t="shared" si="3"/>
        <v>0</v>
      </c>
      <c r="AE67" s="41">
        <f t="shared" si="3"/>
        <v>0</v>
      </c>
      <c r="AF67" s="41">
        <f t="shared" si="3"/>
        <v>0</v>
      </c>
      <c r="AG67" s="41">
        <f t="shared" si="3"/>
        <v>0</v>
      </c>
      <c r="AH67" s="41">
        <f t="shared" si="3"/>
        <v>0</v>
      </c>
      <c r="AI67" s="41">
        <f t="shared" si="3"/>
        <v>0</v>
      </c>
      <c r="AJ67" s="41">
        <f t="shared" si="3"/>
        <v>0</v>
      </c>
      <c r="AK67" s="41">
        <f t="shared" si="3"/>
        <v>0</v>
      </c>
      <c r="AL67" s="41">
        <f t="shared" si="3"/>
        <v>0</v>
      </c>
      <c r="AM67" s="41">
        <f t="shared" si="3"/>
        <v>0</v>
      </c>
      <c r="AN67" s="39"/>
      <c r="AO67" s="39"/>
      <c r="AP67" s="39"/>
      <c r="AQ67" s="40"/>
      <c r="AR67" s="75"/>
      <c r="AS67" s="55" t="s">
        <v>463</v>
      </c>
      <c r="AT67" s="37" t="s">
        <v>115</v>
      </c>
      <c r="AU67" s="44">
        <f t="shared" si="0"/>
        <v>0</v>
      </c>
      <c r="AV67" s="75"/>
      <c r="AW67" s="55" t="s">
        <v>463</v>
      </c>
      <c r="AX67" s="37" t="s">
        <v>115</v>
      </c>
      <c r="AY67" s="41">
        <f t="shared" si="4"/>
        <v>0</v>
      </c>
      <c r="AZ67" s="41">
        <f t="shared" si="4"/>
        <v>0</v>
      </c>
      <c r="BA67" s="41">
        <f t="shared" si="4"/>
        <v>65645.5</v>
      </c>
      <c r="BB67" s="41">
        <f t="shared" si="4"/>
        <v>20476.72</v>
      </c>
      <c r="BC67" s="41">
        <f t="shared" si="4"/>
        <v>6412.57</v>
      </c>
      <c r="BD67" s="41">
        <f t="shared" si="4"/>
        <v>1871.1</v>
      </c>
      <c r="BE67" s="41">
        <f t="shared" si="4"/>
        <v>371.1</v>
      </c>
      <c r="BF67" s="41">
        <f t="shared" si="4"/>
        <v>371.1</v>
      </c>
      <c r="BG67" s="41">
        <f t="shared" si="4"/>
        <v>148.44</v>
      </c>
      <c r="BH67" s="41">
        <f t="shared" si="4"/>
        <v>0</v>
      </c>
      <c r="BI67" s="41">
        <f t="shared" si="4"/>
        <v>0</v>
      </c>
      <c r="BJ67" s="41">
        <f t="shared" si="4"/>
        <v>0</v>
      </c>
      <c r="BK67" s="39"/>
      <c r="BL67" s="39"/>
      <c r="BM67" s="39"/>
      <c r="BN67" s="40"/>
      <c r="BO67" s="75"/>
      <c r="BP67" s="55" t="s">
        <v>463</v>
      </c>
      <c r="BQ67" s="37" t="s">
        <v>115</v>
      </c>
      <c r="BR67" s="44">
        <f t="shared" si="1"/>
        <v>0</v>
      </c>
    </row>
    <row r="68" spans="1:70">
      <c r="A68" s="32"/>
      <c r="B68" s="55" t="s">
        <v>464</v>
      </c>
      <c r="C68" s="37" t="s">
        <v>117</v>
      </c>
      <c r="D68" s="41">
        <f t="shared" si="2"/>
        <v>59738781.210000001</v>
      </c>
      <c r="E68" s="41">
        <f t="shared" si="2"/>
        <v>31931760.73</v>
      </c>
      <c r="F68" s="41">
        <f t="shared" si="2"/>
        <v>1201130.19</v>
      </c>
      <c r="G68" s="41">
        <f t="shared" si="2"/>
        <v>565177.80000000005</v>
      </c>
      <c r="H68" s="41">
        <f t="shared" si="2"/>
        <v>42053.63</v>
      </c>
      <c r="I68" s="41">
        <f t="shared" si="2"/>
        <v>7530.98</v>
      </c>
      <c r="J68" s="41">
        <f t="shared" si="2"/>
        <v>2353.33</v>
      </c>
      <c r="K68" s="41">
        <f t="shared" si="2"/>
        <v>2095.0500000000002</v>
      </c>
      <c r="L68" s="41">
        <f t="shared" si="2"/>
        <v>2097.3000000000002</v>
      </c>
      <c r="M68" s="41">
        <f t="shared" si="2"/>
        <v>1250</v>
      </c>
      <c r="N68" s="41">
        <f t="shared" si="2"/>
        <v>0</v>
      </c>
      <c r="O68" s="39"/>
      <c r="P68" s="39"/>
      <c r="Q68" s="39"/>
      <c r="R68" s="39"/>
      <c r="S68" s="40"/>
      <c r="T68" s="75"/>
      <c r="U68" s="55" t="s">
        <v>464</v>
      </c>
      <c r="V68" s="37" t="s">
        <v>117</v>
      </c>
      <c r="W68" s="43">
        <f>N68</f>
        <v>0</v>
      </c>
      <c r="X68" s="44">
        <f>SUM(D68:N68)</f>
        <v>93494230.219999984</v>
      </c>
      <c r="Y68" s="75"/>
      <c r="Z68" s="55" t="s">
        <v>464</v>
      </c>
      <c r="AA68" s="37" t="s">
        <v>117</v>
      </c>
      <c r="AB68" s="41">
        <f t="shared" si="3"/>
        <v>0</v>
      </c>
      <c r="AC68" s="41">
        <f t="shared" si="3"/>
        <v>0</v>
      </c>
      <c r="AD68" s="41">
        <f t="shared" si="3"/>
        <v>0</v>
      </c>
      <c r="AE68" s="41">
        <f t="shared" si="3"/>
        <v>0</v>
      </c>
      <c r="AF68" s="41">
        <f t="shared" si="3"/>
        <v>0</v>
      </c>
      <c r="AG68" s="41">
        <f t="shared" si="3"/>
        <v>0</v>
      </c>
      <c r="AH68" s="41">
        <f t="shared" si="3"/>
        <v>0</v>
      </c>
      <c r="AI68" s="41">
        <f t="shared" si="3"/>
        <v>0</v>
      </c>
      <c r="AJ68" s="41">
        <f t="shared" si="3"/>
        <v>0</v>
      </c>
      <c r="AK68" s="41">
        <f t="shared" si="3"/>
        <v>0</v>
      </c>
      <c r="AL68" s="41">
        <f t="shared" si="3"/>
        <v>0</v>
      </c>
      <c r="AM68" s="39"/>
      <c r="AN68" s="39"/>
      <c r="AO68" s="39"/>
      <c r="AP68" s="39"/>
      <c r="AQ68" s="40"/>
      <c r="AR68" s="75"/>
      <c r="AS68" s="55" t="s">
        <v>464</v>
      </c>
      <c r="AT68" s="37" t="s">
        <v>117</v>
      </c>
      <c r="AU68" s="44">
        <f t="shared" si="0"/>
        <v>0</v>
      </c>
      <c r="AV68" s="75"/>
      <c r="AW68" s="55" t="s">
        <v>464</v>
      </c>
      <c r="AX68" s="37" t="s">
        <v>117</v>
      </c>
      <c r="AY68" s="41">
        <f t="shared" si="4"/>
        <v>0</v>
      </c>
      <c r="AZ68" s="41">
        <f t="shared" si="4"/>
        <v>275772.88</v>
      </c>
      <c r="BA68" s="41">
        <f t="shared" si="4"/>
        <v>67372.990000000005</v>
      </c>
      <c r="BB68" s="41">
        <f t="shared" si="4"/>
        <v>14169.69</v>
      </c>
      <c r="BC68" s="41">
        <f t="shared" si="4"/>
        <v>2241.3200000000002</v>
      </c>
      <c r="BD68" s="41">
        <f t="shared" si="4"/>
        <v>357.33</v>
      </c>
      <c r="BE68" s="41">
        <f t="shared" si="4"/>
        <v>0</v>
      </c>
      <c r="BF68" s="41">
        <f t="shared" si="4"/>
        <v>16.96</v>
      </c>
      <c r="BG68" s="41">
        <f t="shared" si="4"/>
        <v>0</v>
      </c>
      <c r="BH68" s="41">
        <f t="shared" si="4"/>
        <v>0</v>
      </c>
      <c r="BI68" s="41">
        <f t="shared" si="4"/>
        <v>0</v>
      </c>
      <c r="BJ68" s="39"/>
      <c r="BK68" s="39"/>
      <c r="BL68" s="39"/>
      <c r="BM68" s="39"/>
      <c r="BN68" s="40"/>
      <c r="BO68" s="75"/>
      <c r="BP68" s="55" t="s">
        <v>464</v>
      </c>
      <c r="BQ68" s="37" t="s">
        <v>117</v>
      </c>
      <c r="BR68" s="44">
        <f t="shared" si="1"/>
        <v>0</v>
      </c>
    </row>
    <row r="69" spans="1:70">
      <c r="A69" s="32"/>
      <c r="B69" s="55" t="s">
        <v>465</v>
      </c>
      <c r="C69" s="37" t="s">
        <v>119</v>
      </c>
      <c r="D69" s="41">
        <f t="shared" si="2"/>
        <v>71896835.730000004</v>
      </c>
      <c r="E69" s="41">
        <f t="shared" si="2"/>
        <v>36141859.600000001</v>
      </c>
      <c r="F69" s="41">
        <f t="shared" si="2"/>
        <v>1342742.54</v>
      </c>
      <c r="G69" s="41">
        <f t="shared" si="2"/>
        <v>515868.67</v>
      </c>
      <c r="H69" s="41">
        <f t="shared" si="2"/>
        <v>25359.17</v>
      </c>
      <c r="I69" s="41">
        <f t="shared" si="2"/>
        <v>8474.2800000000007</v>
      </c>
      <c r="J69" s="41">
        <f t="shared" si="2"/>
        <v>2488.14</v>
      </c>
      <c r="K69" s="41">
        <f t="shared" si="2"/>
        <v>1136.8</v>
      </c>
      <c r="L69" s="41">
        <f t="shared" si="2"/>
        <v>93.6</v>
      </c>
      <c r="M69" s="41">
        <f t="shared" si="2"/>
        <v>0</v>
      </c>
      <c r="N69" s="39"/>
      <c r="O69" s="39"/>
      <c r="P69" s="39"/>
      <c r="Q69" s="39"/>
      <c r="R69" s="39"/>
      <c r="S69" s="40"/>
      <c r="T69" s="75"/>
      <c r="U69" s="55" t="s">
        <v>465</v>
      </c>
      <c r="V69" s="37" t="s">
        <v>119</v>
      </c>
      <c r="W69" s="43">
        <f>M69</f>
        <v>0</v>
      </c>
      <c r="X69" s="44">
        <f>SUM(D69:M69)</f>
        <v>109934858.53000002</v>
      </c>
      <c r="Y69" s="75"/>
      <c r="Z69" s="55" t="s">
        <v>465</v>
      </c>
      <c r="AA69" s="37" t="s">
        <v>119</v>
      </c>
      <c r="AB69" s="41">
        <f t="shared" si="3"/>
        <v>0</v>
      </c>
      <c r="AC69" s="41">
        <f t="shared" si="3"/>
        <v>0</v>
      </c>
      <c r="AD69" s="41">
        <f t="shared" si="3"/>
        <v>7650.94</v>
      </c>
      <c r="AE69" s="41">
        <f t="shared" si="3"/>
        <v>0</v>
      </c>
      <c r="AF69" s="41">
        <f t="shared" si="3"/>
        <v>0</v>
      </c>
      <c r="AG69" s="41">
        <f t="shared" si="3"/>
        <v>0</v>
      </c>
      <c r="AH69" s="41">
        <f t="shared" si="3"/>
        <v>0</v>
      </c>
      <c r="AI69" s="41">
        <f t="shared" si="3"/>
        <v>0</v>
      </c>
      <c r="AJ69" s="41">
        <f t="shared" si="3"/>
        <v>0</v>
      </c>
      <c r="AK69" s="41">
        <f t="shared" si="3"/>
        <v>0</v>
      </c>
      <c r="AL69" s="39"/>
      <c r="AM69" s="39"/>
      <c r="AN69" s="39"/>
      <c r="AO69" s="39"/>
      <c r="AP69" s="39"/>
      <c r="AQ69" s="40"/>
      <c r="AR69" s="75"/>
      <c r="AS69" s="55" t="s">
        <v>465</v>
      </c>
      <c r="AT69" s="37" t="s">
        <v>119</v>
      </c>
      <c r="AU69" s="44">
        <f t="shared" si="0"/>
        <v>0</v>
      </c>
      <c r="AV69" s="75"/>
      <c r="AW69" s="55" t="s">
        <v>465</v>
      </c>
      <c r="AX69" s="37" t="s">
        <v>119</v>
      </c>
      <c r="AY69" s="41">
        <f t="shared" si="4"/>
        <v>6212959.0199999996</v>
      </c>
      <c r="AZ69" s="41">
        <f t="shared" si="4"/>
        <v>246450.27</v>
      </c>
      <c r="BA69" s="41">
        <f t="shared" si="4"/>
        <v>72158.73</v>
      </c>
      <c r="BB69" s="41">
        <f t="shared" si="4"/>
        <v>52304.49</v>
      </c>
      <c r="BC69" s="41">
        <f t="shared" si="4"/>
        <v>2972.36</v>
      </c>
      <c r="BD69" s="41">
        <f t="shared" si="4"/>
        <v>706.94</v>
      </c>
      <c r="BE69" s="41">
        <f t="shared" si="4"/>
        <v>0</v>
      </c>
      <c r="BF69" s="41">
        <f t="shared" si="4"/>
        <v>12.8</v>
      </c>
      <c r="BG69" s="41">
        <f t="shared" si="4"/>
        <v>0</v>
      </c>
      <c r="BH69" s="41">
        <f t="shared" si="4"/>
        <v>0</v>
      </c>
      <c r="BI69" s="39"/>
      <c r="BJ69" s="39"/>
      <c r="BK69" s="39"/>
      <c r="BL69" s="39"/>
      <c r="BM69" s="39"/>
      <c r="BN69" s="40"/>
      <c r="BO69" s="75"/>
      <c r="BP69" s="55" t="s">
        <v>465</v>
      </c>
      <c r="BQ69" s="37" t="s">
        <v>119</v>
      </c>
      <c r="BR69" s="44">
        <f t="shared" si="1"/>
        <v>0</v>
      </c>
    </row>
    <row r="70" spans="1:70">
      <c r="A70" s="32"/>
      <c r="B70" s="55" t="s">
        <v>466</v>
      </c>
      <c r="C70" s="37" t="s">
        <v>120</v>
      </c>
      <c r="D70" s="41">
        <f t="shared" si="2"/>
        <v>82004075.170000002</v>
      </c>
      <c r="E70" s="41">
        <f t="shared" si="2"/>
        <v>38659164.100000001</v>
      </c>
      <c r="F70" s="41">
        <f t="shared" si="2"/>
        <v>1131083.47</v>
      </c>
      <c r="G70" s="41">
        <f t="shared" si="2"/>
        <v>234731.43</v>
      </c>
      <c r="H70" s="41">
        <f t="shared" si="2"/>
        <v>19692.18</v>
      </c>
      <c r="I70" s="41">
        <f t="shared" si="2"/>
        <v>4998.91</v>
      </c>
      <c r="J70" s="41">
        <f t="shared" si="2"/>
        <v>2038.36</v>
      </c>
      <c r="K70" s="41">
        <f t="shared" si="2"/>
        <v>3047.45</v>
      </c>
      <c r="L70" s="41">
        <f t="shared" si="2"/>
        <v>19.09</v>
      </c>
      <c r="M70" s="39"/>
      <c r="N70" s="39"/>
      <c r="O70" s="39"/>
      <c r="P70" s="39"/>
      <c r="Q70" s="39"/>
      <c r="R70" s="39"/>
      <c r="S70" s="40"/>
      <c r="T70" s="75"/>
      <c r="U70" s="55" t="s">
        <v>466</v>
      </c>
      <c r="V70" s="37" t="s">
        <v>120</v>
      </c>
      <c r="W70" s="43">
        <f>L70</f>
        <v>19.09</v>
      </c>
      <c r="X70" s="44">
        <f>SUM(D70:L70)</f>
        <v>122058850.16000003</v>
      </c>
      <c r="Y70" s="75"/>
      <c r="Z70" s="55" t="s">
        <v>466</v>
      </c>
      <c r="AA70" s="37" t="s">
        <v>120</v>
      </c>
      <c r="AB70" s="41">
        <f t="shared" si="3"/>
        <v>0</v>
      </c>
      <c r="AC70" s="41">
        <f t="shared" si="3"/>
        <v>42815.9</v>
      </c>
      <c r="AD70" s="41">
        <f t="shared" si="3"/>
        <v>373208.04</v>
      </c>
      <c r="AE70" s="41">
        <f t="shared" si="3"/>
        <v>0</v>
      </c>
      <c r="AF70" s="41">
        <f t="shared" si="3"/>
        <v>0</v>
      </c>
      <c r="AG70" s="41">
        <f t="shared" si="3"/>
        <v>0</v>
      </c>
      <c r="AH70" s="41">
        <f t="shared" si="3"/>
        <v>0</v>
      </c>
      <c r="AI70" s="41">
        <f t="shared" si="3"/>
        <v>0</v>
      </c>
      <c r="AJ70" s="41">
        <f t="shared" si="3"/>
        <v>0</v>
      </c>
      <c r="AK70" s="39"/>
      <c r="AL70" s="39"/>
      <c r="AM70" s="39"/>
      <c r="AN70" s="39"/>
      <c r="AO70" s="39"/>
      <c r="AP70" s="39"/>
      <c r="AQ70" s="40"/>
      <c r="AR70" s="75"/>
      <c r="AS70" s="55" t="s">
        <v>466</v>
      </c>
      <c r="AT70" s="37" t="s">
        <v>120</v>
      </c>
      <c r="AU70" s="44">
        <f t="shared" si="0"/>
        <v>0</v>
      </c>
      <c r="AV70" s="75"/>
      <c r="AW70" s="55" t="s">
        <v>466</v>
      </c>
      <c r="AX70" s="37" t="s">
        <v>120</v>
      </c>
      <c r="AY70" s="41">
        <f t="shared" si="4"/>
        <v>6688437.9900000002</v>
      </c>
      <c r="AZ70" s="41">
        <f t="shared" si="4"/>
        <v>183457.87</v>
      </c>
      <c r="BA70" s="41">
        <f t="shared" si="4"/>
        <v>187870.66</v>
      </c>
      <c r="BB70" s="41">
        <f t="shared" si="4"/>
        <v>8871.4500000000007</v>
      </c>
      <c r="BC70" s="41">
        <f t="shared" si="4"/>
        <v>1998.07</v>
      </c>
      <c r="BD70" s="41">
        <f t="shared" si="4"/>
        <v>625</v>
      </c>
      <c r="BE70" s="41">
        <f t="shared" si="4"/>
        <v>650.87</v>
      </c>
      <c r="BF70" s="41">
        <f t="shared" si="4"/>
        <v>0</v>
      </c>
      <c r="BG70" s="41">
        <f t="shared" si="4"/>
        <v>1500</v>
      </c>
      <c r="BH70" s="39"/>
      <c r="BI70" s="39"/>
      <c r="BJ70" s="39"/>
      <c r="BK70" s="39"/>
      <c r="BL70" s="39"/>
      <c r="BM70" s="39"/>
      <c r="BN70" s="40"/>
      <c r="BO70" s="75"/>
      <c r="BP70" s="55" t="s">
        <v>466</v>
      </c>
      <c r="BQ70" s="37" t="s">
        <v>120</v>
      </c>
      <c r="BR70" s="44">
        <f t="shared" si="1"/>
        <v>1243.33</v>
      </c>
    </row>
    <row r="71" spans="1:70">
      <c r="A71" s="32"/>
      <c r="B71" s="55" t="s">
        <v>467</v>
      </c>
      <c r="C71" s="37" t="s">
        <v>121</v>
      </c>
      <c r="D71" s="41">
        <f t="shared" si="2"/>
        <v>89914630.670000002</v>
      </c>
      <c r="E71" s="41">
        <f t="shared" si="2"/>
        <v>40679855.270000003</v>
      </c>
      <c r="F71" s="41">
        <f t="shared" si="2"/>
        <v>1066321.79</v>
      </c>
      <c r="G71" s="41">
        <f t="shared" si="2"/>
        <v>283451.83</v>
      </c>
      <c r="H71" s="41">
        <f t="shared" si="2"/>
        <v>25719.279999999999</v>
      </c>
      <c r="I71" s="41">
        <f t="shared" si="2"/>
        <v>5646.51</v>
      </c>
      <c r="J71" s="41">
        <f t="shared" si="2"/>
        <v>10310.879999999999</v>
      </c>
      <c r="K71" s="41">
        <f t="shared" si="2"/>
        <v>2602.4699999999998</v>
      </c>
      <c r="L71" s="39"/>
      <c r="M71" s="39"/>
      <c r="N71" s="39"/>
      <c r="O71" s="39"/>
      <c r="P71" s="39"/>
      <c r="Q71" s="39"/>
      <c r="R71" s="39"/>
      <c r="S71" s="40"/>
      <c r="T71" s="75"/>
      <c r="U71" s="55" t="s">
        <v>467</v>
      </c>
      <c r="V71" s="37" t="s">
        <v>121</v>
      </c>
      <c r="W71" s="43">
        <f>K71</f>
        <v>2602.4699999999998</v>
      </c>
      <c r="X71" s="44">
        <f>SUM(D71:K71)</f>
        <v>131988538.7</v>
      </c>
      <c r="Y71" s="75"/>
      <c r="Z71" s="55" t="s">
        <v>467</v>
      </c>
      <c r="AA71" s="37" t="s">
        <v>121</v>
      </c>
      <c r="AB71" s="41">
        <f t="shared" si="3"/>
        <v>45069973.579999998</v>
      </c>
      <c r="AC71" s="41">
        <f t="shared" si="3"/>
        <v>1532575.39</v>
      </c>
      <c r="AD71" s="41">
        <f t="shared" si="3"/>
        <v>489481.99</v>
      </c>
      <c r="AE71" s="41">
        <f t="shared" si="3"/>
        <v>0</v>
      </c>
      <c r="AF71" s="41">
        <f t="shared" si="3"/>
        <v>0</v>
      </c>
      <c r="AG71" s="41">
        <f t="shared" si="3"/>
        <v>0</v>
      </c>
      <c r="AH71" s="41">
        <f t="shared" si="3"/>
        <v>0</v>
      </c>
      <c r="AI71" s="41">
        <f t="shared" si="3"/>
        <v>0</v>
      </c>
      <c r="AJ71" s="39"/>
      <c r="AK71" s="39"/>
      <c r="AL71" s="39"/>
      <c r="AM71" s="39"/>
      <c r="AN71" s="39"/>
      <c r="AO71" s="39"/>
      <c r="AP71" s="39"/>
      <c r="AQ71" s="40"/>
      <c r="AR71" s="75"/>
      <c r="AS71" s="55" t="s">
        <v>467</v>
      </c>
      <c r="AT71" s="37" t="s">
        <v>121</v>
      </c>
      <c r="AU71" s="44">
        <f t="shared" si="0"/>
        <v>0</v>
      </c>
      <c r="AV71" s="75"/>
      <c r="AW71" s="55" t="s">
        <v>467</v>
      </c>
      <c r="AX71" s="37" t="s">
        <v>121</v>
      </c>
      <c r="AY71" s="41">
        <f t="shared" si="4"/>
        <v>6041254.96</v>
      </c>
      <c r="AZ71" s="41">
        <f t="shared" si="4"/>
        <v>609439.13</v>
      </c>
      <c r="BA71" s="41">
        <f t="shared" si="4"/>
        <v>59776.160000000003</v>
      </c>
      <c r="BB71" s="41">
        <f t="shared" si="4"/>
        <v>9598.9500000000007</v>
      </c>
      <c r="BC71" s="41">
        <f t="shared" si="4"/>
        <v>8456.85</v>
      </c>
      <c r="BD71" s="41">
        <f t="shared" si="4"/>
        <v>1760.56</v>
      </c>
      <c r="BE71" s="41">
        <f t="shared" si="4"/>
        <v>1500</v>
      </c>
      <c r="BF71" s="41">
        <f t="shared" si="4"/>
        <v>0</v>
      </c>
      <c r="BG71" s="39"/>
      <c r="BH71" s="39"/>
      <c r="BI71" s="39"/>
      <c r="BJ71" s="39"/>
      <c r="BK71" s="39"/>
      <c r="BL71" s="39"/>
      <c r="BM71" s="39"/>
      <c r="BN71" s="40"/>
      <c r="BO71" s="75"/>
      <c r="BP71" s="55" t="s">
        <v>467</v>
      </c>
      <c r="BQ71" s="37" t="s">
        <v>121</v>
      </c>
      <c r="BR71" s="44">
        <f t="shared" si="1"/>
        <v>0</v>
      </c>
    </row>
    <row r="72" spans="1:70">
      <c r="A72" s="32"/>
      <c r="B72" s="55" t="s">
        <v>468</v>
      </c>
      <c r="C72" s="37" t="s">
        <v>122</v>
      </c>
      <c r="D72" s="41">
        <f t="shared" si="2"/>
        <v>91648969.25</v>
      </c>
      <c r="E72" s="41">
        <f t="shared" si="2"/>
        <v>40121780.039999999</v>
      </c>
      <c r="F72" s="41">
        <f t="shared" si="2"/>
        <v>1257802.1599999999</v>
      </c>
      <c r="G72" s="41">
        <f t="shared" si="2"/>
        <v>381482.37</v>
      </c>
      <c r="H72" s="41">
        <f t="shared" si="2"/>
        <v>30656.05</v>
      </c>
      <c r="I72" s="41">
        <f t="shared" si="2"/>
        <v>57213.85</v>
      </c>
      <c r="J72" s="41">
        <f t="shared" si="2"/>
        <v>1522.56</v>
      </c>
      <c r="K72" s="39"/>
      <c r="L72" s="39"/>
      <c r="M72" s="39"/>
      <c r="N72" s="39"/>
      <c r="O72" s="39"/>
      <c r="P72" s="39"/>
      <c r="Q72" s="39"/>
      <c r="R72" s="39"/>
      <c r="S72" s="40"/>
      <c r="T72" s="75"/>
      <c r="U72" s="55" t="s">
        <v>468</v>
      </c>
      <c r="V72" s="37" t="s">
        <v>122</v>
      </c>
      <c r="W72" s="43">
        <f>J72</f>
        <v>1522.56</v>
      </c>
      <c r="X72" s="44">
        <f>SUM(D72:J72)</f>
        <v>133499426.27999999</v>
      </c>
      <c r="Y72" s="75"/>
      <c r="Z72" s="55" t="s">
        <v>468</v>
      </c>
      <c r="AA72" s="37" t="s">
        <v>122</v>
      </c>
      <c r="AB72" s="41">
        <f t="shared" si="3"/>
        <v>46476531.799999997</v>
      </c>
      <c r="AC72" s="41">
        <f t="shared" si="3"/>
        <v>1899284.65</v>
      </c>
      <c r="AD72" s="41">
        <f t="shared" si="3"/>
        <v>240058.95</v>
      </c>
      <c r="AE72" s="41">
        <f t="shared" si="3"/>
        <v>0</v>
      </c>
      <c r="AF72" s="41">
        <f t="shared" si="3"/>
        <v>0</v>
      </c>
      <c r="AG72" s="41">
        <f t="shared" si="3"/>
        <v>0</v>
      </c>
      <c r="AH72" s="41">
        <f t="shared" si="3"/>
        <v>0</v>
      </c>
      <c r="AI72" s="39"/>
      <c r="AJ72" s="39"/>
      <c r="AK72" s="39"/>
      <c r="AL72" s="39"/>
      <c r="AM72" s="39"/>
      <c r="AN72" s="39"/>
      <c r="AO72" s="39"/>
      <c r="AP72" s="39"/>
      <c r="AQ72" s="40"/>
      <c r="AR72" s="75"/>
      <c r="AS72" s="55" t="s">
        <v>468</v>
      </c>
      <c r="AT72" s="37" t="s">
        <v>122</v>
      </c>
      <c r="AU72" s="44">
        <f t="shared" si="0"/>
        <v>0</v>
      </c>
      <c r="AV72" s="75"/>
      <c r="AW72" s="55" t="s">
        <v>468</v>
      </c>
      <c r="AX72" s="37" t="s">
        <v>122</v>
      </c>
      <c r="AY72" s="41">
        <f t="shared" si="4"/>
        <v>23063120.32</v>
      </c>
      <c r="AZ72" s="41">
        <f t="shared" si="4"/>
        <v>163601.68</v>
      </c>
      <c r="BA72" s="41">
        <f t="shared" si="4"/>
        <v>90569.26</v>
      </c>
      <c r="BB72" s="41">
        <f t="shared" si="4"/>
        <v>14627.15</v>
      </c>
      <c r="BC72" s="41">
        <f t="shared" si="4"/>
        <v>9462.14</v>
      </c>
      <c r="BD72" s="41">
        <f t="shared" si="4"/>
        <v>1400</v>
      </c>
      <c r="BE72" s="41">
        <f t="shared" si="4"/>
        <v>1596.59</v>
      </c>
      <c r="BF72" s="39"/>
      <c r="BG72" s="39"/>
      <c r="BH72" s="39"/>
      <c r="BI72" s="39"/>
      <c r="BJ72" s="39"/>
      <c r="BK72" s="39"/>
      <c r="BL72" s="39"/>
      <c r="BM72" s="39"/>
      <c r="BN72" s="40"/>
      <c r="BO72" s="75"/>
      <c r="BP72" s="55" t="s">
        <v>468</v>
      </c>
      <c r="BQ72" s="37" t="s">
        <v>122</v>
      </c>
      <c r="BR72" s="44">
        <f t="shared" si="1"/>
        <v>1387.41</v>
      </c>
    </row>
    <row r="73" spans="1:70">
      <c r="A73" s="32"/>
      <c r="B73" s="55" t="s">
        <v>469</v>
      </c>
      <c r="C73" s="37" t="s">
        <v>124</v>
      </c>
      <c r="D73" s="41">
        <f t="shared" si="2"/>
        <v>96465443.25</v>
      </c>
      <c r="E73" s="41">
        <f t="shared" si="2"/>
        <v>42624760.479999997</v>
      </c>
      <c r="F73" s="41">
        <f t="shared" si="2"/>
        <v>1529339.52</v>
      </c>
      <c r="G73" s="41">
        <f t="shared" si="2"/>
        <v>358515.36</v>
      </c>
      <c r="H73" s="41">
        <f t="shared" si="2"/>
        <v>203410.75</v>
      </c>
      <c r="I73" s="41">
        <f t="shared" si="2"/>
        <v>6851.68</v>
      </c>
      <c r="J73" s="39"/>
      <c r="K73" s="39"/>
      <c r="L73" s="39"/>
      <c r="M73" s="39"/>
      <c r="N73" s="39"/>
      <c r="O73" s="39"/>
      <c r="P73" s="39"/>
      <c r="Q73" s="39"/>
      <c r="R73" s="39"/>
      <c r="S73" s="40"/>
      <c r="T73" s="75"/>
      <c r="U73" s="55" t="s">
        <v>469</v>
      </c>
      <c r="V73" s="37" t="s">
        <v>124</v>
      </c>
      <c r="W73" s="43">
        <f>I73</f>
        <v>6851.68</v>
      </c>
      <c r="X73" s="44">
        <f>SUM(D73:I73)</f>
        <v>141188321.04000002</v>
      </c>
      <c r="Y73" s="75"/>
      <c r="Z73" s="55" t="s">
        <v>469</v>
      </c>
      <c r="AA73" s="37" t="s">
        <v>124</v>
      </c>
      <c r="AB73" s="41">
        <f t="shared" si="3"/>
        <v>48401691.020000003</v>
      </c>
      <c r="AC73" s="41">
        <f t="shared" si="3"/>
        <v>1262448.83</v>
      </c>
      <c r="AD73" s="41">
        <f t="shared" si="3"/>
        <v>419852</v>
      </c>
      <c r="AE73" s="41">
        <f t="shared" si="3"/>
        <v>0</v>
      </c>
      <c r="AF73" s="41">
        <f t="shared" si="3"/>
        <v>0</v>
      </c>
      <c r="AG73" s="41">
        <f t="shared" si="3"/>
        <v>0</v>
      </c>
      <c r="AH73" s="39"/>
      <c r="AI73" s="39"/>
      <c r="AJ73" s="39"/>
      <c r="AK73" s="39"/>
      <c r="AL73" s="39"/>
      <c r="AM73" s="39"/>
      <c r="AN73" s="39"/>
      <c r="AO73" s="39"/>
      <c r="AP73" s="39"/>
      <c r="AQ73" s="40"/>
      <c r="AR73" s="75"/>
      <c r="AS73" s="55" t="s">
        <v>469</v>
      </c>
      <c r="AT73" s="37" t="s">
        <v>124</v>
      </c>
      <c r="AU73" s="44">
        <f t="shared" si="0"/>
        <v>0</v>
      </c>
      <c r="AV73" s="75"/>
      <c r="AW73" s="55" t="s">
        <v>469</v>
      </c>
      <c r="AX73" s="37" t="s">
        <v>124</v>
      </c>
      <c r="AY73" s="41">
        <f t="shared" si="4"/>
        <v>8840060.4299999997</v>
      </c>
      <c r="AZ73" s="41">
        <f t="shared" si="4"/>
        <v>221971.01</v>
      </c>
      <c r="BA73" s="41">
        <f t="shared" si="4"/>
        <v>48417.04</v>
      </c>
      <c r="BB73" s="41">
        <f t="shared" si="4"/>
        <v>54761.9</v>
      </c>
      <c r="BC73" s="41">
        <f t="shared" si="4"/>
        <v>2320.35</v>
      </c>
      <c r="BD73" s="41">
        <f t="shared" si="4"/>
        <v>4034.11</v>
      </c>
      <c r="BE73" s="39"/>
      <c r="BF73" s="39"/>
      <c r="BG73" s="39"/>
      <c r="BH73" s="39"/>
      <c r="BI73" s="39"/>
      <c r="BJ73" s="39"/>
      <c r="BK73" s="39"/>
      <c r="BL73" s="39"/>
      <c r="BM73" s="39"/>
      <c r="BN73" s="40"/>
      <c r="BO73" s="75"/>
      <c r="BP73" s="55" t="s">
        <v>469</v>
      </c>
      <c r="BQ73" s="37" t="s">
        <v>124</v>
      </c>
      <c r="BR73" s="44">
        <f t="shared" si="1"/>
        <v>3587.54</v>
      </c>
    </row>
    <row r="74" spans="1:70">
      <c r="A74" s="32"/>
      <c r="B74" s="55" t="s">
        <v>470</v>
      </c>
      <c r="C74" s="37" t="s">
        <v>126</v>
      </c>
      <c r="D74" s="41">
        <f>D32-D53</f>
        <v>84177627.010000005</v>
      </c>
      <c r="E74" s="41">
        <f>E32-E53</f>
        <v>38368307.369999997</v>
      </c>
      <c r="F74" s="41">
        <f>F32-F53</f>
        <v>1355093.53</v>
      </c>
      <c r="G74" s="41">
        <f>G32-G53</f>
        <v>422654.47</v>
      </c>
      <c r="H74" s="41">
        <f>H32-H53</f>
        <v>11946.82</v>
      </c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40"/>
      <c r="T74" s="75"/>
      <c r="U74" s="55" t="s">
        <v>470</v>
      </c>
      <c r="V74" s="37" t="s">
        <v>126</v>
      </c>
      <c r="W74" s="43">
        <f>H74</f>
        <v>11946.82</v>
      </c>
      <c r="X74" s="44">
        <f>SUM(D74:H74)</f>
        <v>124335629.19999999</v>
      </c>
      <c r="Y74" s="75"/>
      <c r="Z74" s="55" t="s">
        <v>470</v>
      </c>
      <c r="AA74" s="37" t="s">
        <v>126</v>
      </c>
      <c r="AB74" s="41">
        <f>AB32-AB53</f>
        <v>34212351.219999999</v>
      </c>
      <c r="AC74" s="41">
        <f>AC32-AC53</f>
        <v>1741710</v>
      </c>
      <c r="AD74" s="41">
        <f>AD32-AD53</f>
        <v>383242.51</v>
      </c>
      <c r="AE74" s="41">
        <f>AE32-AE53</f>
        <v>2995.92</v>
      </c>
      <c r="AF74" s="41">
        <f>AF32-AF53</f>
        <v>0</v>
      </c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40"/>
      <c r="AR74" s="75"/>
      <c r="AS74" s="55" t="s">
        <v>470</v>
      </c>
      <c r="AT74" s="37" t="s">
        <v>126</v>
      </c>
      <c r="AU74" s="44">
        <f t="shared" si="0"/>
        <v>0</v>
      </c>
      <c r="AV74" s="75"/>
      <c r="AW74" s="55" t="s">
        <v>470</v>
      </c>
      <c r="AX74" s="37" t="s">
        <v>126</v>
      </c>
      <c r="AY74" s="41">
        <f>AY32-AY53</f>
        <v>7480333.2599999998</v>
      </c>
      <c r="AZ74" s="41">
        <f>AZ32-AZ53</f>
        <v>189089.22</v>
      </c>
      <c r="BA74" s="41">
        <f>BA32-BA53</f>
        <v>54654.81</v>
      </c>
      <c r="BB74" s="41">
        <f>BB32-BB53</f>
        <v>8455.4500000000007</v>
      </c>
      <c r="BC74" s="41">
        <f>BC32-BC53</f>
        <v>4990.25</v>
      </c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40"/>
      <c r="BO74" s="75"/>
      <c r="BP74" s="55" t="s">
        <v>470</v>
      </c>
      <c r="BQ74" s="37" t="s">
        <v>126</v>
      </c>
      <c r="BR74" s="44">
        <f t="shared" si="1"/>
        <v>4538.51</v>
      </c>
    </row>
    <row r="75" spans="1:70">
      <c r="A75" s="32"/>
      <c r="B75" s="55" t="s">
        <v>471</v>
      </c>
      <c r="C75" s="37" t="s">
        <v>127</v>
      </c>
      <c r="D75" s="41">
        <f>D33-D54</f>
        <v>96173939.230000004</v>
      </c>
      <c r="E75" s="41">
        <f>E33-E54</f>
        <v>40756224.729999997</v>
      </c>
      <c r="F75" s="41">
        <f>F33-F54</f>
        <v>1450633.45</v>
      </c>
      <c r="G75" s="41">
        <f>G33-G54</f>
        <v>345566.37</v>
      </c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40"/>
      <c r="T75" s="75"/>
      <c r="U75" s="55" t="s">
        <v>471</v>
      </c>
      <c r="V75" s="37" t="s">
        <v>127</v>
      </c>
      <c r="W75" s="43">
        <f>G75</f>
        <v>345566.37</v>
      </c>
      <c r="X75" s="44">
        <f>SUM(D75:G75)</f>
        <v>138726363.78</v>
      </c>
      <c r="Y75" s="75"/>
      <c r="Z75" s="55" t="s">
        <v>471</v>
      </c>
      <c r="AA75" s="37" t="s">
        <v>127</v>
      </c>
      <c r="AB75" s="41">
        <f>AB33-AB54</f>
        <v>43464746</v>
      </c>
      <c r="AC75" s="41">
        <f>AC33-AC54</f>
        <v>1983226.73</v>
      </c>
      <c r="AD75" s="41">
        <f>AD33-AD54</f>
        <v>506249.74</v>
      </c>
      <c r="AE75" s="41">
        <f>AE33-AE54</f>
        <v>0</v>
      </c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40"/>
      <c r="AR75" s="75"/>
      <c r="AS75" s="55" t="s">
        <v>471</v>
      </c>
      <c r="AT75" s="37" t="s">
        <v>127</v>
      </c>
      <c r="AU75" s="44">
        <f t="shared" si="0"/>
        <v>0</v>
      </c>
      <c r="AV75" s="75"/>
      <c r="AW75" s="55" t="s">
        <v>471</v>
      </c>
      <c r="AX75" s="37" t="s">
        <v>127</v>
      </c>
      <c r="AY75" s="41">
        <f>AY33-AY54</f>
        <v>6649948.3499999996</v>
      </c>
      <c r="AZ75" s="41">
        <f>AZ33-AZ54</f>
        <v>132590.01</v>
      </c>
      <c r="BA75" s="41">
        <f>BA33-BA54</f>
        <v>30073.61</v>
      </c>
      <c r="BB75" s="41">
        <f>BB33-BB54</f>
        <v>21195.14</v>
      </c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40"/>
      <c r="BO75" s="75"/>
      <c r="BP75" s="55" t="s">
        <v>471</v>
      </c>
      <c r="BQ75" s="37" t="s">
        <v>127</v>
      </c>
      <c r="BR75" s="44">
        <f t="shared" si="1"/>
        <v>19703.77</v>
      </c>
    </row>
    <row r="76" spans="1:70">
      <c r="A76" s="32"/>
      <c r="B76" s="55" t="s">
        <v>472</v>
      </c>
      <c r="C76" s="37" t="s">
        <v>128</v>
      </c>
      <c r="D76" s="41">
        <f>D34-D55</f>
        <v>100857959.41</v>
      </c>
      <c r="E76" s="41">
        <f>E34-E55</f>
        <v>41498621.869999997</v>
      </c>
      <c r="F76" s="41">
        <f>F34-F55</f>
        <v>1266959.52</v>
      </c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40"/>
      <c r="T76" s="75"/>
      <c r="U76" s="55" t="s">
        <v>472</v>
      </c>
      <c r="V76" s="37" t="s">
        <v>128</v>
      </c>
      <c r="W76" s="43">
        <f>F76</f>
        <v>1266959.52</v>
      </c>
      <c r="X76" s="44">
        <f>SUM(D76:F76)</f>
        <v>143623540.80000001</v>
      </c>
      <c r="Y76" s="75"/>
      <c r="Z76" s="55" t="s">
        <v>472</v>
      </c>
      <c r="AA76" s="37" t="s">
        <v>128</v>
      </c>
      <c r="AB76" s="41">
        <f>AB34-AB55</f>
        <v>46212615.770000003</v>
      </c>
      <c r="AC76" s="41">
        <f>AC34-AC55</f>
        <v>2147260.42</v>
      </c>
      <c r="AD76" s="41">
        <f>AD34-AD55</f>
        <v>403834.71</v>
      </c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40"/>
      <c r="AR76" s="75"/>
      <c r="AS76" s="55" t="s">
        <v>472</v>
      </c>
      <c r="AT76" s="37" t="s">
        <v>128</v>
      </c>
      <c r="AU76" s="44">
        <f t="shared" si="0"/>
        <v>383454.40727313049</v>
      </c>
      <c r="AV76" s="75"/>
      <c r="AW76" s="55" t="s">
        <v>472</v>
      </c>
      <c r="AX76" s="37" t="s">
        <v>128</v>
      </c>
      <c r="AY76" s="41">
        <f>AY34-AY55</f>
        <v>5911167.54</v>
      </c>
      <c r="AZ76" s="41">
        <f>AZ34-AZ55</f>
        <v>114779.78</v>
      </c>
      <c r="BA76" s="41">
        <f>BA34-BA55</f>
        <v>119315.89</v>
      </c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40"/>
      <c r="BO76" s="75"/>
      <c r="BP76" s="55" t="s">
        <v>472</v>
      </c>
      <c r="BQ76" s="37" t="s">
        <v>128</v>
      </c>
      <c r="BR76" s="44">
        <f t="shared" si="1"/>
        <v>113294.38</v>
      </c>
    </row>
    <row r="77" spans="1:70">
      <c r="A77" s="32"/>
      <c r="B77" s="55" t="s">
        <v>473</v>
      </c>
      <c r="C77" s="37" t="s">
        <v>129</v>
      </c>
      <c r="D77" s="41">
        <f>D35-D56</f>
        <v>109791579.11</v>
      </c>
      <c r="E77" s="41">
        <f>E35-E56</f>
        <v>41731524.189999998</v>
      </c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40"/>
      <c r="T77" s="75"/>
      <c r="U77" s="55" t="s">
        <v>473</v>
      </c>
      <c r="V77" s="37" t="s">
        <v>129</v>
      </c>
      <c r="W77" s="43">
        <f>E77</f>
        <v>41731524.189999998</v>
      </c>
      <c r="X77" s="44">
        <f>SUM(D77:E77)</f>
        <v>151523103.30000001</v>
      </c>
      <c r="Y77" s="75"/>
      <c r="Z77" s="55" t="s">
        <v>473</v>
      </c>
      <c r="AA77" s="37" t="s">
        <v>129</v>
      </c>
      <c r="AB77" s="41">
        <f>AB35-AB56</f>
        <v>46736332.219999999</v>
      </c>
      <c r="AC77" s="41">
        <f>AC35-AC56</f>
        <v>1954599.9</v>
      </c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40"/>
      <c r="AR77" s="75"/>
      <c r="AS77" s="55" t="s">
        <v>473</v>
      </c>
      <c r="AT77" s="37" t="s">
        <v>129</v>
      </c>
      <c r="AU77" s="44">
        <f t="shared" si="0"/>
        <v>1892813.6200505169</v>
      </c>
      <c r="AV77" s="75"/>
      <c r="AW77" s="55" t="s">
        <v>473</v>
      </c>
      <c r="AX77" s="37" t="s">
        <v>129</v>
      </c>
      <c r="AY77" s="41">
        <f>AY35-AY56</f>
        <v>6774493.0800000001</v>
      </c>
      <c r="AZ77" s="41">
        <f>AZ35-AZ56</f>
        <v>152631.98000000001</v>
      </c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40"/>
      <c r="BO77" s="75"/>
      <c r="BP77" s="55" t="s">
        <v>473</v>
      </c>
      <c r="BQ77" s="37" t="s">
        <v>129</v>
      </c>
      <c r="BR77" s="44">
        <f t="shared" si="1"/>
        <v>147807.18</v>
      </c>
    </row>
    <row r="78" spans="1:70" ht="13.8" thickBot="1">
      <c r="A78" s="32"/>
      <c r="B78" s="58" t="s">
        <v>474</v>
      </c>
      <c r="C78" s="47" t="s">
        <v>131</v>
      </c>
      <c r="D78" s="53">
        <f>D36-D57</f>
        <v>116254254.75</v>
      </c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81"/>
      <c r="T78" s="75"/>
      <c r="U78" s="55" t="s">
        <v>474</v>
      </c>
      <c r="V78" s="37" t="s">
        <v>131</v>
      </c>
      <c r="W78" s="43">
        <f>D78</f>
        <v>116254254.75</v>
      </c>
      <c r="X78" s="44">
        <f>W78</f>
        <v>116254254.75</v>
      </c>
      <c r="Y78" s="75"/>
      <c r="Z78" s="58" t="s">
        <v>474</v>
      </c>
      <c r="AA78" s="47" t="s">
        <v>131</v>
      </c>
      <c r="AB78" s="53">
        <f>AB36-AB57</f>
        <v>47004319.979999997</v>
      </c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81"/>
      <c r="AR78" s="75"/>
      <c r="AS78" s="55" t="s">
        <v>474</v>
      </c>
      <c r="AT78" s="37" t="s">
        <v>131</v>
      </c>
      <c r="AU78" s="44">
        <f t="shared" si="0"/>
        <v>46743748.701730259</v>
      </c>
      <c r="AV78" s="75"/>
      <c r="AW78" s="58" t="s">
        <v>474</v>
      </c>
      <c r="AX78" s="47" t="s">
        <v>131</v>
      </c>
      <c r="AY78" s="53">
        <f>AY36-AY57</f>
        <v>7081056</v>
      </c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81"/>
      <c r="BO78" s="75"/>
      <c r="BP78" s="55" t="s">
        <v>474</v>
      </c>
      <c r="BQ78" s="37" t="s">
        <v>131</v>
      </c>
      <c r="BR78" s="44">
        <f t="shared" si="1"/>
        <v>7041801.7400000002</v>
      </c>
    </row>
    <row r="79" spans="1:70" ht="13.8" thickBo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32"/>
      <c r="U79" s="60" t="s">
        <v>209</v>
      </c>
      <c r="V79" s="78" t="s">
        <v>132</v>
      </c>
      <c r="W79" s="79">
        <f>SUM(W63:W78)</f>
        <v>159621997.44999999</v>
      </c>
      <c r="X79" s="80">
        <f>SUM(X63:X78)</f>
        <v>1703242792.48</v>
      </c>
      <c r="Y79" s="71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32"/>
      <c r="AS79" s="60" t="s">
        <v>209</v>
      </c>
      <c r="AT79" s="78" t="s">
        <v>132</v>
      </c>
      <c r="AU79" s="80">
        <f t="shared" si="0"/>
        <v>49020016.729053907</v>
      </c>
      <c r="AV79" s="71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32"/>
      <c r="BP79" s="60" t="s">
        <v>209</v>
      </c>
      <c r="BQ79" s="78" t="s">
        <v>132</v>
      </c>
      <c r="BR79" s="80">
        <f t="shared" si="1"/>
        <v>7333363.8600000003</v>
      </c>
    </row>
  </sheetData>
  <mergeCells count="27">
    <mergeCell ref="BP60:BR60"/>
    <mergeCell ref="AS18:AU18"/>
    <mergeCell ref="AW18:BA18"/>
    <mergeCell ref="BP18:BR18"/>
    <mergeCell ref="B39:F39"/>
    <mergeCell ref="U39:X39"/>
    <mergeCell ref="Z39:AE39"/>
    <mergeCell ref="AS39:AU39"/>
    <mergeCell ref="AW39:AZ39"/>
    <mergeCell ref="BP39:BR39"/>
    <mergeCell ref="Z18:AD18"/>
    <mergeCell ref="B60:E60"/>
    <mergeCell ref="U60:X60"/>
    <mergeCell ref="Z60:AD60"/>
    <mergeCell ref="AS60:AU60"/>
    <mergeCell ref="AW60:AZ60"/>
    <mergeCell ref="B10:F10"/>
    <mergeCell ref="E13:G13"/>
    <mergeCell ref="E14:F14"/>
    <mergeCell ref="B18:E18"/>
    <mergeCell ref="U18:X18"/>
    <mergeCell ref="B9:F9"/>
    <mergeCell ref="B2:F2"/>
    <mergeCell ref="B3:F3"/>
    <mergeCell ref="B4:F4"/>
    <mergeCell ref="B5:F5"/>
    <mergeCell ref="B8:C8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E4145-0007-4690-B326-104ABF34DC59}">
  <sheetPr>
    <tabColor rgb="FF00B050"/>
    <outlinePr summaryBelow="0" summaryRight="0"/>
    <pageSetUpPr fitToPage="1"/>
  </sheetPr>
  <dimension ref="A2:H66"/>
  <sheetViews>
    <sheetView workbookViewId="0">
      <selection activeCell="G61" sqref="G61"/>
    </sheetView>
  </sheetViews>
  <sheetFormatPr defaultColWidth="11.44140625" defaultRowHeight="13.2"/>
  <cols>
    <col min="1" max="1" width="3.109375" customWidth="1"/>
    <col min="2" max="2" width="43.109375" customWidth="1"/>
    <col min="3" max="3" width="11" customWidth="1"/>
    <col min="4" max="8" width="22" customWidth="1"/>
  </cols>
  <sheetData>
    <row r="2" spans="1:8" ht="14.1" customHeight="1">
      <c r="A2" s="82"/>
      <c r="B2" s="82" t="s">
        <v>10</v>
      </c>
      <c r="C2" s="82"/>
      <c r="D2" s="82"/>
      <c r="E2" s="82"/>
      <c r="F2" s="82"/>
      <c r="G2" s="82"/>
      <c r="H2" s="82"/>
    </row>
    <row r="3" spans="1:8" ht="14.1" customHeight="1">
      <c r="A3" s="193"/>
      <c r="B3" s="416"/>
      <c r="C3" s="316"/>
      <c r="D3" s="316"/>
      <c r="E3" s="316"/>
      <c r="F3" s="416"/>
      <c r="G3" s="194"/>
      <c r="H3" s="194"/>
    </row>
    <row r="4" spans="1:8" ht="14.1" customHeight="1">
      <c r="A4" s="193"/>
      <c r="B4" s="416" t="s">
        <v>591</v>
      </c>
      <c r="C4" s="316"/>
      <c r="D4" s="316"/>
      <c r="E4" s="316"/>
      <c r="F4" s="356"/>
      <c r="G4" s="82"/>
      <c r="H4" s="194"/>
    </row>
    <row r="5" spans="1:8" ht="14.1" customHeight="1">
      <c r="A5" s="193"/>
      <c r="B5" s="416"/>
      <c r="C5" s="316"/>
      <c r="D5" s="316"/>
      <c r="E5" s="316"/>
      <c r="F5" s="416"/>
      <c r="G5" s="194"/>
      <c r="H5" s="194"/>
    </row>
    <row r="6" spans="1:8" ht="14.1" customHeight="1" thickBot="1">
      <c r="A6" s="194"/>
      <c r="B6" s="195"/>
      <c r="C6" s="195"/>
      <c r="D6" s="194"/>
      <c r="E6" s="194"/>
      <c r="F6" s="194"/>
      <c r="G6" s="194"/>
      <c r="H6" s="194"/>
    </row>
    <row r="7" spans="1:8" ht="14.1" customHeight="1" thickBot="1">
      <c r="A7" s="193"/>
      <c r="B7" s="358" t="s">
        <v>592</v>
      </c>
      <c r="C7" s="339"/>
      <c r="D7" s="339"/>
      <c r="E7" s="339"/>
      <c r="F7" s="339"/>
      <c r="G7" s="339"/>
      <c r="H7" s="398"/>
    </row>
    <row r="8" spans="1:8" ht="14.1" customHeight="1">
      <c r="A8" s="193"/>
      <c r="B8" s="82"/>
      <c r="C8" s="196"/>
      <c r="D8" s="197"/>
      <c r="E8" s="194"/>
      <c r="F8" s="194"/>
      <c r="G8" s="194"/>
      <c r="H8" s="194"/>
    </row>
    <row r="9" spans="1:8" ht="14.1" customHeight="1">
      <c r="A9" s="193"/>
      <c r="B9" s="198" t="s">
        <v>593</v>
      </c>
      <c r="C9" s="194"/>
      <c r="D9" s="193"/>
      <c r="E9" s="194"/>
      <c r="F9" s="194"/>
      <c r="G9" s="194"/>
      <c r="H9" s="194"/>
    </row>
    <row r="10" spans="1:8" ht="14.1" customHeight="1">
      <c r="A10" s="193"/>
      <c r="B10" s="194"/>
      <c r="C10" s="194"/>
      <c r="D10" s="193"/>
      <c r="E10" s="194"/>
      <c r="F10" s="194"/>
      <c r="G10" s="194"/>
      <c r="H10" s="194"/>
    </row>
    <row r="11" spans="1:8" ht="14.1" customHeight="1">
      <c r="A11" s="193"/>
      <c r="B11" s="194"/>
      <c r="C11" s="194"/>
      <c r="D11" s="194"/>
      <c r="E11" s="194"/>
      <c r="F11" s="194"/>
      <c r="G11" s="194"/>
      <c r="H11" s="194"/>
    </row>
    <row r="12" spans="1:8" ht="14.1" customHeight="1" thickBot="1">
      <c r="A12" s="193"/>
      <c r="B12" s="82"/>
      <c r="C12" s="199"/>
      <c r="D12" s="200"/>
      <c r="E12" s="200"/>
      <c r="F12" s="200"/>
      <c r="G12" s="200"/>
      <c r="H12" s="194"/>
    </row>
    <row r="13" spans="1:8" ht="14.1" customHeight="1">
      <c r="A13" s="193"/>
      <c r="B13" s="199"/>
      <c r="C13" s="199"/>
      <c r="D13" s="201" t="s">
        <v>209</v>
      </c>
      <c r="E13" s="202" t="s">
        <v>594</v>
      </c>
      <c r="F13" s="202" t="s">
        <v>595</v>
      </c>
      <c r="G13" s="202" t="s">
        <v>596</v>
      </c>
      <c r="H13" s="180" t="s">
        <v>597</v>
      </c>
    </row>
    <row r="14" spans="1:8" ht="14.1" customHeight="1" thickBot="1">
      <c r="A14" s="193"/>
      <c r="B14" s="199"/>
      <c r="C14" s="199"/>
      <c r="D14" s="182" t="s">
        <v>17</v>
      </c>
      <c r="E14" s="132" t="s">
        <v>18</v>
      </c>
      <c r="F14" s="132" t="s">
        <v>282</v>
      </c>
      <c r="G14" s="132" t="s">
        <v>283</v>
      </c>
      <c r="H14" s="133" t="s">
        <v>284</v>
      </c>
    </row>
    <row r="15" spans="1:8" ht="12.9" customHeight="1">
      <c r="A15" s="193"/>
      <c r="B15" s="346" t="s">
        <v>598</v>
      </c>
      <c r="C15" s="319"/>
      <c r="D15" s="319"/>
      <c r="E15" s="319"/>
      <c r="F15" s="319"/>
      <c r="G15" s="319"/>
      <c r="H15" s="372"/>
    </row>
    <row r="16" spans="1:8" ht="14.1" customHeight="1">
      <c r="A16" s="193"/>
      <c r="B16" s="5" t="s">
        <v>599</v>
      </c>
      <c r="C16" s="7" t="s">
        <v>22</v>
      </c>
      <c r="D16" s="153">
        <f>E16+G16</f>
        <v>0</v>
      </c>
      <c r="E16" s="203"/>
      <c r="F16" s="204"/>
      <c r="G16" s="203"/>
      <c r="H16" s="205"/>
    </row>
    <row r="17" spans="1:8" ht="14.1" customHeight="1">
      <c r="A17" s="193"/>
      <c r="B17" s="5" t="s">
        <v>600</v>
      </c>
      <c r="C17" s="206" t="s">
        <v>26</v>
      </c>
      <c r="D17" s="153">
        <f>E17+G17</f>
        <v>0</v>
      </c>
      <c r="E17" s="203"/>
      <c r="F17" s="204"/>
      <c r="G17" s="203"/>
      <c r="H17" s="205"/>
    </row>
    <row r="18" spans="1:8" ht="20.100000000000001" customHeight="1">
      <c r="A18" s="193"/>
      <c r="B18" s="5" t="s">
        <v>601</v>
      </c>
      <c r="C18" s="7" t="s">
        <v>28</v>
      </c>
      <c r="D18" s="153">
        <f>E18+G18</f>
        <v>931840511.91999996</v>
      </c>
      <c r="E18" s="203">
        <v>931840511.91999996</v>
      </c>
      <c r="F18" s="204"/>
      <c r="G18" s="203"/>
      <c r="H18" s="205"/>
    </row>
    <row r="19" spans="1:8" ht="14.1" customHeight="1">
      <c r="A19" s="193"/>
      <c r="B19" s="5" t="s">
        <v>602</v>
      </c>
      <c r="C19" s="206" t="s">
        <v>30</v>
      </c>
      <c r="D19" s="153">
        <f>F19+G19+H19</f>
        <v>0</v>
      </c>
      <c r="E19" s="204"/>
      <c r="F19" s="203"/>
      <c r="G19" s="203"/>
      <c r="H19" s="207"/>
    </row>
    <row r="20" spans="1:8" ht="14.1" customHeight="1">
      <c r="A20" s="193"/>
      <c r="B20" s="5" t="s">
        <v>603</v>
      </c>
      <c r="C20" s="7" t="s">
        <v>34</v>
      </c>
      <c r="D20" s="153">
        <f>E20</f>
        <v>0</v>
      </c>
      <c r="E20" s="203"/>
      <c r="F20" s="204"/>
      <c r="G20" s="204"/>
      <c r="H20" s="205"/>
    </row>
    <row r="21" spans="1:8" ht="14.1" customHeight="1">
      <c r="A21" s="193"/>
      <c r="B21" s="5" t="s">
        <v>604</v>
      </c>
      <c r="C21" s="206" t="s">
        <v>38</v>
      </c>
      <c r="D21" s="153">
        <f>F21+G21+H21</f>
        <v>0</v>
      </c>
      <c r="E21" s="204"/>
      <c r="F21" s="203"/>
      <c r="G21" s="203"/>
      <c r="H21" s="207"/>
    </row>
    <row r="22" spans="1:8" ht="14.1" customHeight="1">
      <c r="A22" s="193"/>
      <c r="B22" s="5" t="s">
        <v>605</v>
      </c>
      <c r="C22" s="7" t="s">
        <v>42</v>
      </c>
      <c r="D22" s="153">
        <f>F22+G22+H22</f>
        <v>0</v>
      </c>
      <c r="E22" s="204"/>
      <c r="F22" s="203"/>
      <c r="G22" s="203"/>
      <c r="H22" s="207"/>
    </row>
    <row r="23" spans="1:8" ht="14.1" customHeight="1">
      <c r="A23" s="193"/>
      <c r="B23" s="5" t="s">
        <v>606</v>
      </c>
      <c r="C23" s="206" t="s">
        <v>46</v>
      </c>
      <c r="D23" s="153">
        <f>E23</f>
        <v>1052148554.36</v>
      </c>
      <c r="E23" s="153">
        <f>D62</f>
        <v>1052148554.36</v>
      </c>
      <c r="F23" s="204"/>
      <c r="G23" s="204"/>
      <c r="H23" s="205"/>
    </row>
    <row r="24" spans="1:8" ht="14.1" customHeight="1">
      <c r="A24" s="193"/>
      <c r="B24" s="5" t="s">
        <v>179</v>
      </c>
      <c r="C24" s="7" t="s">
        <v>48</v>
      </c>
      <c r="D24" s="153">
        <f>F24+G24+H24</f>
        <v>0</v>
      </c>
      <c r="E24" s="204"/>
      <c r="F24" s="203"/>
      <c r="G24" s="203"/>
      <c r="H24" s="207"/>
    </row>
    <row r="25" spans="1:8" ht="14.1" customHeight="1">
      <c r="A25" s="193"/>
      <c r="B25" s="5" t="s">
        <v>607</v>
      </c>
      <c r="C25" s="206" t="s">
        <v>52</v>
      </c>
      <c r="D25" s="153">
        <f>H25</f>
        <v>0</v>
      </c>
      <c r="E25" s="204"/>
      <c r="F25" s="204"/>
      <c r="G25" s="204"/>
      <c r="H25" s="207"/>
    </row>
    <row r="26" spans="1:8" ht="23.1" customHeight="1" thickBot="1">
      <c r="A26" s="193"/>
      <c r="B26" s="5" t="s">
        <v>608</v>
      </c>
      <c r="C26" s="7" t="s">
        <v>56</v>
      </c>
      <c r="D26" s="208">
        <f>E26+F26+G26+H26</f>
        <v>0</v>
      </c>
      <c r="E26" s="203"/>
      <c r="F26" s="203"/>
      <c r="G26" s="203"/>
      <c r="H26" s="207"/>
    </row>
    <row r="27" spans="1:8" ht="12.9" customHeight="1">
      <c r="A27" s="193"/>
      <c r="B27" s="346" t="s">
        <v>609</v>
      </c>
      <c r="C27" s="319"/>
      <c r="D27" s="319"/>
      <c r="E27" s="319"/>
      <c r="F27" s="319"/>
      <c r="G27" s="319"/>
      <c r="H27" s="372"/>
    </row>
    <row r="28" spans="1:8" ht="35.1" customHeight="1">
      <c r="A28" s="193"/>
      <c r="B28" s="5" t="s">
        <v>610</v>
      </c>
      <c r="C28" s="7" t="s">
        <v>64</v>
      </c>
      <c r="D28" s="209"/>
      <c r="E28" s="210"/>
      <c r="F28" s="210"/>
      <c r="G28" s="210"/>
      <c r="H28" s="211"/>
    </row>
    <row r="29" spans="1:8" ht="14.1" customHeight="1">
      <c r="A29" s="193"/>
      <c r="B29" s="361" t="s">
        <v>611</v>
      </c>
      <c r="C29" s="417"/>
      <c r="D29" s="212"/>
      <c r="E29" s="213"/>
      <c r="F29" s="213"/>
      <c r="G29" s="213"/>
      <c r="H29" s="214"/>
    </row>
    <row r="30" spans="1:8" ht="20.100000000000001" customHeight="1">
      <c r="A30" s="193"/>
      <c r="B30" s="5" t="s">
        <v>612</v>
      </c>
      <c r="C30" s="7" t="s">
        <v>66</v>
      </c>
      <c r="D30" s="153">
        <f>E30+F30+G30+H30</f>
        <v>0</v>
      </c>
      <c r="E30" s="215"/>
      <c r="F30" s="215"/>
      <c r="G30" s="215"/>
      <c r="H30" s="216"/>
    </row>
    <row r="31" spans="1:8" ht="14.1" customHeight="1" thickBot="1">
      <c r="A31" s="193"/>
      <c r="B31" s="184" t="s">
        <v>613</v>
      </c>
      <c r="C31" s="206" t="s">
        <v>78</v>
      </c>
      <c r="D31" s="208">
        <f>D16+D17+D18+D19+D20+D21+D22+D23+D24+D25+D26-D28-D30</f>
        <v>1983989066.28</v>
      </c>
      <c r="E31" s="153">
        <f>E16+E17+E18+E20+E23+E26-D28-E30</f>
        <v>1983989066.28</v>
      </c>
      <c r="F31" s="153">
        <f>F19+F21+F22+F24+F26-F30</f>
        <v>0</v>
      </c>
      <c r="G31" s="153">
        <f>G16+G17+G18+G19+G21+G22+G24+G26-G30</f>
        <v>0</v>
      </c>
      <c r="H31" s="154">
        <f>H19+H21+H22+H24+H25+H26-H30</f>
        <v>0</v>
      </c>
    </row>
    <row r="32" spans="1:8" ht="14.1" customHeight="1">
      <c r="A32" s="193"/>
      <c r="B32" s="418" t="s">
        <v>614</v>
      </c>
      <c r="C32" s="419"/>
      <c r="D32" s="319"/>
      <c r="E32" s="419"/>
      <c r="F32" s="419"/>
      <c r="G32" s="419"/>
      <c r="H32" s="372"/>
    </row>
    <row r="33" spans="1:8" ht="24" customHeight="1">
      <c r="A33" s="193"/>
      <c r="B33" s="217" t="s">
        <v>615</v>
      </c>
      <c r="C33" s="132" t="s">
        <v>80</v>
      </c>
      <c r="D33" s="153">
        <f>G33</f>
        <v>0</v>
      </c>
      <c r="E33" s="218"/>
      <c r="F33" s="218"/>
      <c r="G33" s="215"/>
      <c r="H33" s="205"/>
    </row>
    <row r="34" spans="1:8" ht="32.1" customHeight="1">
      <c r="A34" s="193"/>
      <c r="B34" s="5" t="s">
        <v>616</v>
      </c>
      <c r="C34" s="206" t="s">
        <v>82</v>
      </c>
      <c r="D34" s="153">
        <f>G34</f>
        <v>0</v>
      </c>
      <c r="E34" s="204"/>
      <c r="F34" s="204"/>
      <c r="G34" s="203"/>
      <c r="H34" s="205"/>
    </row>
    <row r="35" spans="1:8" ht="14.1" customHeight="1">
      <c r="A35" s="193"/>
      <c r="B35" s="5" t="s">
        <v>617</v>
      </c>
      <c r="C35" s="7" t="s">
        <v>84</v>
      </c>
      <c r="D35" s="153">
        <f>G35+H35</f>
        <v>0</v>
      </c>
      <c r="E35" s="204"/>
      <c r="F35" s="204"/>
      <c r="G35" s="203"/>
      <c r="H35" s="207"/>
    </row>
    <row r="36" spans="1:8" ht="21" customHeight="1">
      <c r="A36" s="193"/>
      <c r="B36" s="5" t="s">
        <v>618</v>
      </c>
      <c r="C36" s="206" t="s">
        <v>86</v>
      </c>
      <c r="D36" s="153">
        <f>G36+H36</f>
        <v>0</v>
      </c>
      <c r="E36" s="204"/>
      <c r="F36" s="204"/>
      <c r="G36" s="203"/>
      <c r="H36" s="207"/>
    </row>
    <row r="37" spans="1:8" ht="21" customHeight="1">
      <c r="A37" s="193"/>
      <c r="B37" s="5" t="s">
        <v>619</v>
      </c>
      <c r="C37" s="7" t="s">
        <v>88</v>
      </c>
      <c r="D37" s="153">
        <f>G37</f>
        <v>0</v>
      </c>
      <c r="E37" s="204"/>
      <c r="F37" s="204"/>
      <c r="G37" s="203"/>
      <c r="H37" s="205"/>
    </row>
    <row r="38" spans="1:8" ht="21" customHeight="1">
      <c r="A38" s="193"/>
      <c r="B38" s="5" t="s">
        <v>620</v>
      </c>
      <c r="C38" s="206" t="s">
        <v>90</v>
      </c>
      <c r="D38" s="153">
        <f>G38+H38</f>
        <v>0</v>
      </c>
      <c r="E38" s="204"/>
      <c r="F38" s="204"/>
      <c r="G38" s="203"/>
      <c r="H38" s="207"/>
    </row>
    <row r="39" spans="1:8" ht="21" customHeight="1">
      <c r="A39" s="193"/>
      <c r="B39" s="5" t="s">
        <v>621</v>
      </c>
      <c r="C39" s="7" t="s">
        <v>92</v>
      </c>
      <c r="D39" s="153">
        <f>G39</f>
        <v>0</v>
      </c>
      <c r="E39" s="204"/>
      <c r="F39" s="204"/>
      <c r="G39" s="203"/>
      <c r="H39" s="205"/>
    </row>
    <row r="40" spans="1:8" ht="21" customHeight="1">
      <c r="A40" s="193"/>
      <c r="B40" s="5" t="s">
        <v>622</v>
      </c>
      <c r="C40" s="206" t="s">
        <v>94</v>
      </c>
      <c r="D40" s="153">
        <f>G40+H40</f>
        <v>0</v>
      </c>
      <c r="E40" s="204"/>
      <c r="F40" s="204"/>
      <c r="G40" s="203"/>
      <c r="H40" s="207"/>
    </row>
    <row r="41" spans="1:8" ht="14.1" customHeight="1">
      <c r="A41" s="193"/>
      <c r="B41" s="5" t="s">
        <v>623</v>
      </c>
      <c r="C41" s="7" t="s">
        <v>98</v>
      </c>
      <c r="D41" s="153">
        <f>G41+H41</f>
        <v>0</v>
      </c>
      <c r="E41" s="204"/>
      <c r="F41" s="204"/>
      <c r="G41" s="203"/>
      <c r="H41" s="207"/>
    </row>
    <row r="42" spans="1:8" ht="14.1" customHeight="1" thickBot="1">
      <c r="A42" s="193"/>
      <c r="B42" s="184" t="s">
        <v>624</v>
      </c>
      <c r="C42" s="206" t="s">
        <v>100</v>
      </c>
      <c r="D42" s="153">
        <f>G42+H42</f>
        <v>0</v>
      </c>
      <c r="E42" s="204"/>
      <c r="F42" s="204"/>
      <c r="G42" s="153">
        <f>SUM(G33:G41)</f>
        <v>0</v>
      </c>
      <c r="H42" s="154">
        <f>H35+H36+H38+H40+H41</f>
        <v>0</v>
      </c>
    </row>
    <row r="43" spans="1:8" ht="14.1" customHeight="1">
      <c r="A43" s="82"/>
      <c r="B43" s="346" t="s">
        <v>625</v>
      </c>
      <c r="C43" s="319"/>
      <c r="D43" s="319"/>
      <c r="E43" s="319"/>
      <c r="F43" s="319"/>
      <c r="G43" s="319"/>
      <c r="H43" s="372"/>
    </row>
    <row r="44" spans="1:8" ht="14.1" customHeight="1">
      <c r="A44" s="193"/>
      <c r="B44" s="5" t="s">
        <v>626</v>
      </c>
      <c r="C44" s="7" t="s">
        <v>106</v>
      </c>
      <c r="D44" s="153">
        <f>D31+D42</f>
        <v>1983989066.28</v>
      </c>
      <c r="E44" s="153">
        <f>E31</f>
        <v>1983989066.28</v>
      </c>
      <c r="F44" s="153">
        <f>F31</f>
        <v>0</v>
      </c>
      <c r="G44" s="153">
        <f>G31+G42</f>
        <v>0</v>
      </c>
      <c r="H44" s="154">
        <f>H31+H42</f>
        <v>0</v>
      </c>
    </row>
    <row r="45" spans="1:8" ht="14.1" customHeight="1">
      <c r="A45" s="193"/>
      <c r="B45" s="5" t="s">
        <v>627</v>
      </c>
      <c r="C45" s="206" t="s">
        <v>109</v>
      </c>
      <c r="D45" s="153">
        <f>E45+F45+G45</f>
        <v>1983989066.28</v>
      </c>
      <c r="E45" s="153">
        <f>E44</f>
        <v>1983989066.28</v>
      </c>
      <c r="F45" s="153">
        <f>F44</f>
        <v>0</v>
      </c>
      <c r="G45" s="153">
        <f>G31</f>
        <v>0</v>
      </c>
      <c r="H45" s="205"/>
    </row>
    <row r="46" spans="1:8" ht="14.1" customHeight="1">
      <c r="A46" s="82"/>
      <c r="B46" s="5" t="s">
        <v>628</v>
      </c>
      <c r="C46" s="7" t="s">
        <v>115</v>
      </c>
      <c r="D46" s="153">
        <f>SUM(E46,F46,G46,H46)</f>
        <v>1983989066.28</v>
      </c>
      <c r="E46" s="153">
        <f>E44</f>
        <v>1983989066.28</v>
      </c>
      <c r="F46" s="153" t="str">
        <f>IF(OR(F44=0,COUNTA(F44)=0),"",MIN(IF(COUNTA(E46)&gt;0,MAX(E46,0),0)*0.25,IF(COUNTA(F44)&gt;0,F44,0)))</f>
        <v/>
      </c>
      <c r="G46" s="153" t="str">
        <f>IF(OR(G44=0,COUNTA(G44)=0),"",MIN(IF(COUNTA(D48)&gt;0,D48,0)*0.5,IF(OR(F44=0,LEN(F44)=0),0,F44)-IF(OR(F46=0,COUNTA(F46)=0),0,F46)+IF(COUNTA(G44)&gt;0,G44,0)))</f>
        <v/>
      </c>
      <c r="H46" s="154" t="str">
        <f>IF(OR(H44=0,COUNTA(H44)=0),"",MIN(IF(COUNTA(D48)&gt;0,D48,0)*0.5-IF(OR(G46=0,LEN(G46)=0),0,G46),0.15*IF(COUNTA(D48)&gt;0,D48,0),IF(COUNTA(D48)&gt;0,IF(COUNTA(H44)&gt;0,H44,0),0)))</f>
        <v/>
      </c>
    </row>
    <row r="47" spans="1:8" ht="14.1" customHeight="1">
      <c r="A47" s="82"/>
      <c r="B47" s="5" t="s">
        <v>629</v>
      </c>
      <c r="C47" s="206" t="s">
        <v>117</v>
      </c>
      <c r="D47" s="153">
        <f>SUM(E47,F47,G47)</f>
        <v>1983989066.28</v>
      </c>
      <c r="E47" s="153">
        <f>E46</f>
        <v>1983989066.28</v>
      </c>
      <c r="F47" s="153" t="str">
        <f>F46</f>
        <v/>
      </c>
      <c r="G47" s="153" t="str">
        <f>IF(OR(G45=0,COUNTA(G45)=0),"",MIN(0.2*IF(COUNTA(D49)&gt;0,D49,0),IF(COUNTA(F45)&gt;0,F45,0)-IF(COUNTA(F47)&gt;0,F47,0)+IF(COUNTA(G45)&gt;0,G45,0)))</f>
        <v/>
      </c>
      <c r="H47" s="205"/>
    </row>
    <row r="48" spans="1:8" ht="14.1" customHeight="1">
      <c r="A48" s="82"/>
      <c r="B48" s="184" t="s">
        <v>630</v>
      </c>
      <c r="C48" s="206" t="s">
        <v>121</v>
      </c>
      <c r="D48" s="219">
        <v>830365675</v>
      </c>
      <c r="E48" s="204"/>
      <c r="F48" s="204"/>
      <c r="G48" s="204"/>
      <c r="H48" s="205"/>
    </row>
    <row r="49" spans="1:8" ht="14.1" customHeight="1">
      <c r="A49" s="82"/>
      <c r="B49" s="184" t="s">
        <v>631</v>
      </c>
      <c r="C49" s="206" t="s">
        <v>124</v>
      </c>
      <c r="D49" s="219">
        <v>207591418.75</v>
      </c>
      <c r="E49" s="204"/>
      <c r="F49" s="204"/>
      <c r="G49" s="204"/>
      <c r="H49" s="205"/>
    </row>
    <row r="50" spans="1:8" ht="14.1" customHeight="1">
      <c r="A50" s="82"/>
      <c r="B50" s="184" t="s">
        <v>632</v>
      </c>
      <c r="C50" s="206" t="s">
        <v>127</v>
      </c>
      <c r="D50" s="220">
        <f>IF(OR(COUNTA(D48)=0,D48=0),"",D46/D48)</f>
        <v>2.3892956151878506</v>
      </c>
      <c r="E50" s="162"/>
      <c r="F50" s="162"/>
      <c r="G50" s="162"/>
      <c r="H50" s="221"/>
    </row>
    <row r="51" spans="1:8" ht="14.1" customHeight="1" thickBot="1">
      <c r="A51" s="82"/>
      <c r="B51" s="9" t="s">
        <v>633</v>
      </c>
      <c r="C51" s="222" t="s">
        <v>129</v>
      </c>
      <c r="D51" s="223">
        <f>IF(OR(COUNTA(D49)=0,D49=0),"",D47/D49)</f>
        <v>9.5571824607514024</v>
      </c>
      <c r="E51" s="224"/>
      <c r="F51" s="224"/>
      <c r="G51" s="224"/>
      <c r="H51" s="225"/>
    </row>
    <row r="52" spans="1:8" ht="14.1" customHeight="1" thickBot="1">
      <c r="A52" s="193"/>
      <c r="B52" s="194"/>
      <c r="C52" s="226"/>
      <c r="D52" s="194"/>
      <c r="E52" s="200"/>
      <c r="F52" s="194"/>
      <c r="G52" s="194"/>
      <c r="H52" s="194"/>
    </row>
    <row r="53" spans="1:8" ht="14.1" customHeight="1" thickBot="1">
      <c r="A53" s="193"/>
      <c r="B53" s="358" t="s">
        <v>606</v>
      </c>
      <c r="C53" s="339"/>
      <c r="D53" s="420"/>
      <c r="E53" s="200"/>
      <c r="F53" s="194"/>
      <c r="G53" s="194"/>
      <c r="H53" s="194"/>
    </row>
    <row r="54" spans="1:8" ht="14.1" customHeight="1" thickBot="1">
      <c r="A54" s="193"/>
      <c r="B54" s="227"/>
      <c r="C54" s="226"/>
      <c r="D54" s="194"/>
      <c r="E54" s="200"/>
      <c r="F54" s="194"/>
      <c r="G54" s="194"/>
      <c r="H54" s="194"/>
    </row>
    <row r="55" spans="1:8" ht="14.1" customHeight="1" thickBot="1">
      <c r="A55" s="193"/>
      <c r="B55" s="226"/>
      <c r="C55" s="228"/>
      <c r="D55" s="229" t="s">
        <v>285</v>
      </c>
      <c r="E55" s="200"/>
      <c r="F55" s="194"/>
      <c r="G55" s="194"/>
      <c r="H55" s="194"/>
    </row>
    <row r="56" spans="1:8" ht="14.1" customHeight="1">
      <c r="A56" s="193"/>
      <c r="B56" s="346" t="s">
        <v>606</v>
      </c>
      <c r="C56" s="319"/>
      <c r="D56" s="372"/>
      <c r="E56" s="82"/>
      <c r="F56" s="194"/>
      <c r="G56" s="194"/>
      <c r="H56" s="194"/>
    </row>
    <row r="57" spans="1:8" ht="14.1" customHeight="1">
      <c r="A57" s="193"/>
      <c r="B57" s="5" t="s">
        <v>201</v>
      </c>
      <c r="C57" s="7" t="s">
        <v>137</v>
      </c>
      <c r="D57" s="207">
        <v>1983989066.28</v>
      </c>
      <c r="E57" s="82"/>
      <c r="F57" s="194"/>
      <c r="G57" s="194"/>
      <c r="H57" s="194"/>
    </row>
    <row r="58" spans="1:8" ht="14.1" customHeight="1">
      <c r="A58" s="193"/>
      <c r="B58" s="5" t="s">
        <v>634</v>
      </c>
      <c r="C58" s="206" t="s">
        <v>138</v>
      </c>
      <c r="D58" s="207"/>
      <c r="E58" s="82"/>
      <c r="F58" s="194"/>
      <c r="G58" s="194"/>
      <c r="H58" s="194"/>
    </row>
    <row r="59" spans="1:8" ht="14.1" customHeight="1">
      <c r="A59" s="193"/>
      <c r="B59" s="5" t="s">
        <v>635</v>
      </c>
      <c r="C59" s="7" t="s">
        <v>139</v>
      </c>
      <c r="D59" s="207"/>
      <c r="E59" s="82"/>
      <c r="F59" s="194"/>
      <c r="G59" s="194"/>
      <c r="H59" s="194"/>
    </row>
    <row r="60" spans="1:8" ht="14.1" customHeight="1">
      <c r="A60" s="193"/>
      <c r="B60" s="5" t="s">
        <v>636</v>
      </c>
      <c r="C60" s="206" t="s">
        <v>141</v>
      </c>
      <c r="D60" s="154">
        <f>D16+D17+D18+D19+D20+D21+D22+D25+D26</f>
        <v>931840511.91999996</v>
      </c>
      <c r="E60" s="82"/>
      <c r="F60" s="194"/>
      <c r="G60" s="194"/>
      <c r="H60" s="194"/>
    </row>
    <row r="61" spans="1:8" ht="20.100000000000001" customHeight="1">
      <c r="A61" s="193"/>
      <c r="B61" s="5" t="s">
        <v>637</v>
      </c>
      <c r="C61" s="206" t="s">
        <v>143</v>
      </c>
      <c r="D61" s="207"/>
      <c r="E61" s="82"/>
      <c r="F61" s="194"/>
      <c r="G61" s="194"/>
      <c r="H61" s="194"/>
    </row>
    <row r="62" spans="1:8" ht="14.1" customHeight="1" thickBot="1">
      <c r="A62" s="193"/>
      <c r="B62" s="184" t="s">
        <v>606</v>
      </c>
      <c r="C62" s="206" t="s">
        <v>147</v>
      </c>
      <c r="D62" s="154">
        <f>D57-D58-D59-D60-D61</f>
        <v>1052148554.36</v>
      </c>
      <c r="E62" s="82"/>
      <c r="F62" s="194"/>
      <c r="G62" s="194"/>
      <c r="H62" s="194"/>
    </row>
    <row r="63" spans="1:8" ht="14.1" customHeight="1">
      <c r="A63" s="193"/>
      <c r="B63" s="346" t="s">
        <v>638</v>
      </c>
      <c r="C63" s="319"/>
      <c r="D63" s="372"/>
      <c r="E63" s="194"/>
      <c r="F63" s="194"/>
      <c r="G63" s="194"/>
      <c r="H63" s="194"/>
    </row>
    <row r="64" spans="1:8" ht="20.100000000000001" customHeight="1">
      <c r="A64" s="193"/>
      <c r="B64" s="5" t="s">
        <v>639</v>
      </c>
      <c r="C64" s="206" t="s">
        <v>149</v>
      </c>
      <c r="D64" s="207"/>
      <c r="E64" s="194"/>
      <c r="F64" s="194"/>
      <c r="G64" s="194"/>
      <c r="H64" s="194"/>
    </row>
    <row r="65" spans="1:8" ht="20.100000000000001" customHeight="1">
      <c r="A65" s="193"/>
      <c r="B65" s="5" t="s">
        <v>640</v>
      </c>
      <c r="C65" s="206" t="s">
        <v>151</v>
      </c>
      <c r="D65" s="207">
        <v>1715692211.02</v>
      </c>
      <c r="E65" s="230"/>
      <c r="F65" s="230"/>
      <c r="G65" s="230"/>
      <c r="H65" s="194"/>
    </row>
    <row r="66" spans="1:8" ht="20.100000000000001" customHeight="1" thickBot="1">
      <c r="A66" s="193"/>
      <c r="B66" s="9" t="s">
        <v>641</v>
      </c>
      <c r="C66" s="222" t="s">
        <v>152</v>
      </c>
      <c r="D66" s="231">
        <f>D64+D65</f>
        <v>1715692211.02</v>
      </c>
      <c r="E66" s="230"/>
      <c r="F66" s="230"/>
      <c r="G66" s="230"/>
      <c r="H66" s="194"/>
    </row>
  </sheetData>
  <mergeCells count="12">
    <mergeCell ref="B63:D63"/>
    <mergeCell ref="B3:F3"/>
    <mergeCell ref="B4:F4"/>
    <mergeCell ref="B5:F5"/>
    <mergeCell ref="B7:H7"/>
    <mergeCell ref="B15:H15"/>
    <mergeCell ref="B27:H27"/>
    <mergeCell ref="B29:C29"/>
    <mergeCell ref="B32:H32"/>
    <mergeCell ref="B43:H43"/>
    <mergeCell ref="B53:D53"/>
    <mergeCell ref="B56:D5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901DF-0AE0-4AA1-8713-475118A6C66D}">
  <sheetPr>
    <tabColor rgb="FF00B050"/>
    <outlinePr summaryBelow="0" summaryRight="0"/>
  </sheetPr>
  <dimension ref="A1:F75"/>
  <sheetViews>
    <sheetView topLeftCell="A57" workbookViewId="0">
      <selection activeCell="F74" sqref="F74"/>
    </sheetView>
  </sheetViews>
  <sheetFormatPr defaultColWidth="11.44140625" defaultRowHeight="13.2"/>
  <cols>
    <col min="1" max="1" width="3.109375" customWidth="1"/>
    <col min="2" max="2" width="64.5546875" customWidth="1"/>
    <col min="3" max="3" width="11" customWidth="1"/>
    <col min="4" max="6" width="23.88671875" customWidth="1"/>
  </cols>
  <sheetData>
    <row r="1" spans="1:6">
      <c r="A1" s="85"/>
      <c r="B1" s="85"/>
      <c r="C1" s="85"/>
      <c r="D1" s="85"/>
      <c r="E1" s="85"/>
      <c r="F1" s="85"/>
    </row>
    <row r="2" spans="1:6" ht="13.8">
      <c r="A2" s="232"/>
      <c r="B2" s="428" t="s">
        <v>10</v>
      </c>
      <c r="C2" s="316"/>
      <c r="D2" s="316"/>
      <c r="E2" s="316"/>
      <c r="F2" s="429"/>
    </row>
    <row r="3" spans="1:6" ht="13.8">
      <c r="A3" s="232"/>
      <c r="B3" s="428"/>
      <c r="C3" s="316"/>
      <c r="D3" s="316"/>
      <c r="E3" s="316"/>
      <c r="F3" s="429"/>
    </row>
    <row r="4" spans="1:6" ht="13.8">
      <c r="A4" s="232"/>
      <c r="B4" s="430" t="s">
        <v>642</v>
      </c>
      <c r="C4" s="316"/>
      <c r="D4" s="316"/>
      <c r="E4" s="316"/>
      <c r="F4" s="431"/>
    </row>
    <row r="5" spans="1:6" ht="13.8">
      <c r="A5" s="232"/>
      <c r="B5" s="428"/>
      <c r="C5" s="316"/>
      <c r="D5" s="316"/>
      <c r="E5" s="316"/>
      <c r="F5" s="429"/>
    </row>
    <row r="6" spans="1:6" ht="14.4" thickBot="1">
      <c r="A6" s="232"/>
      <c r="B6" s="233"/>
      <c r="C6" s="233"/>
      <c r="D6" s="233"/>
      <c r="E6" s="233"/>
      <c r="F6" s="233"/>
    </row>
    <row r="7" spans="1:6" ht="14.4" thickBot="1">
      <c r="A7" s="232"/>
      <c r="B7" s="338" t="s">
        <v>643</v>
      </c>
      <c r="C7" s="339"/>
      <c r="D7" s="339"/>
      <c r="E7" s="339"/>
      <c r="F7" s="340"/>
    </row>
    <row r="8" spans="1:6" ht="13.8">
      <c r="A8" s="232"/>
      <c r="B8" s="326"/>
      <c r="C8" s="326"/>
      <c r="D8" s="233"/>
      <c r="E8" s="233"/>
      <c r="F8" s="233"/>
    </row>
    <row r="9" spans="1:6" ht="13.8">
      <c r="A9" s="232"/>
      <c r="B9" s="234" t="s">
        <v>644</v>
      </c>
      <c r="C9" s="235"/>
      <c r="D9" s="233"/>
      <c r="E9" s="233"/>
      <c r="F9" s="233"/>
    </row>
    <row r="10" spans="1:6" ht="13.8">
      <c r="A10" s="232"/>
      <c r="B10" s="235"/>
      <c r="C10" s="235"/>
      <c r="D10" s="233"/>
      <c r="E10" s="233"/>
      <c r="F10" s="233"/>
    </row>
    <row r="11" spans="1:6" ht="13.8">
      <c r="A11" s="232"/>
      <c r="B11" s="233"/>
      <c r="C11" s="233"/>
      <c r="D11" s="236"/>
      <c r="E11" s="233"/>
      <c r="F11" s="233"/>
    </row>
    <row r="12" spans="1:6" ht="14.4" thickBot="1">
      <c r="A12" s="232"/>
      <c r="B12" s="233"/>
      <c r="C12" s="233"/>
      <c r="F12" s="233"/>
    </row>
    <row r="13" spans="1:6" ht="36" customHeight="1" thickBot="1">
      <c r="A13" s="59"/>
      <c r="B13" s="237" t="s">
        <v>645</v>
      </c>
      <c r="C13" s="238" t="s">
        <v>399</v>
      </c>
      <c r="D13" s="239" t="s">
        <v>410</v>
      </c>
      <c r="E13" s="421" t="s">
        <v>646</v>
      </c>
      <c r="F13" s="326"/>
    </row>
    <row r="14" spans="1:6" ht="14.4" thickBot="1">
      <c r="A14" s="232"/>
      <c r="B14" s="233"/>
      <c r="C14" s="233"/>
      <c r="D14" s="240"/>
      <c r="E14" s="233"/>
      <c r="F14" s="233"/>
    </row>
    <row r="15" spans="1:6" ht="14.4" thickBot="1">
      <c r="A15" s="232"/>
      <c r="B15" s="422" t="s">
        <v>647</v>
      </c>
      <c r="C15" s="339"/>
      <c r="D15" s="339"/>
      <c r="E15" s="339"/>
      <c r="F15" s="424"/>
    </row>
    <row r="16" spans="1:6" ht="14.4" thickBot="1">
      <c r="A16" s="232"/>
      <c r="B16" s="235"/>
      <c r="C16" s="233"/>
      <c r="D16" s="85"/>
      <c r="E16" s="85"/>
      <c r="F16" s="85"/>
    </row>
    <row r="17" spans="1:6" ht="36" customHeight="1">
      <c r="A17" s="232"/>
      <c r="B17" s="235"/>
      <c r="C17" s="233"/>
      <c r="D17" s="88" t="s">
        <v>648</v>
      </c>
      <c r="E17" s="89" t="s">
        <v>649</v>
      </c>
      <c r="F17" s="90" t="s">
        <v>650</v>
      </c>
    </row>
    <row r="18" spans="1:6" ht="14.4" thickBot="1">
      <c r="A18" s="232"/>
      <c r="B18" s="233"/>
      <c r="C18" s="233"/>
      <c r="D18" s="241" t="s">
        <v>282</v>
      </c>
      <c r="E18" s="106" t="s">
        <v>283</v>
      </c>
      <c r="F18" s="242" t="s">
        <v>284</v>
      </c>
    </row>
    <row r="19" spans="1:6" ht="13.8">
      <c r="A19" s="232"/>
      <c r="B19" s="243" t="s">
        <v>651</v>
      </c>
      <c r="C19" s="244" t="s">
        <v>22</v>
      </c>
      <c r="D19" s="245">
        <v>342285369</v>
      </c>
      <c r="E19" s="245">
        <v>342285369</v>
      </c>
      <c r="F19" s="108"/>
    </row>
    <row r="20" spans="1:6" ht="13.8">
      <c r="A20" s="232"/>
      <c r="B20" s="246" t="s">
        <v>652</v>
      </c>
      <c r="C20" s="247" t="s">
        <v>24</v>
      </c>
      <c r="D20" s="245">
        <v>10909919</v>
      </c>
      <c r="E20" s="245">
        <v>10909919</v>
      </c>
      <c r="F20" s="108"/>
    </row>
    <row r="21" spans="1:6">
      <c r="A21" s="59"/>
      <c r="B21" s="246" t="s">
        <v>653</v>
      </c>
      <c r="C21" s="247" t="s">
        <v>26</v>
      </c>
      <c r="D21" s="245">
        <v>0</v>
      </c>
      <c r="E21" s="245">
        <v>0</v>
      </c>
      <c r="F21" s="108"/>
    </row>
    <row r="22" spans="1:6">
      <c r="A22" s="59"/>
      <c r="B22" s="246" t="s">
        <v>654</v>
      </c>
      <c r="C22" s="247" t="s">
        <v>28</v>
      </c>
      <c r="D22" s="245">
        <v>662528038</v>
      </c>
      <c r="E22" s="245">
        <v>662528038</v>
      </c>
      <c r="F22" s="108"/>
    </row>
    <row r="23" spans="1:6">
      <c r="A23" s="59"/>
      <c r="B23" s="246" t="s">
        <v>655</v>
      </c>
      <c r="C23" s="247" t="s">
        <v>30</v>
      </c>
      <c r="D23" s="245">
        <v>0</v>
      </c>
      <c r="E23" s="103">
        <f>D23</f>
        <v>0</v>
      </c>
      <c r="F23" s="108"/>
    </row>
    <row r="24" spans="1:6">
      <c r="A24" s="59"/>
      <c r="B24" s="246" t="s">
        <v>656</v>
      </c>
      <c r="C24" s="247" t="s">
        <v>32</v>
      </c>
      <c r="D24" s="245">
        <v>-194084875</v>
      </c>
      <c r="E24" s="245">
        <v>-194084875</v>
      </c>
      <c r="F24" s="248"/>
    </row>
    <row r="25" spans="1:6">
      <c r="A25" s="59"/>
      <c r="B25" s="246" t="s">
        <v>657</v>
      </c>
      <c r="C25" s="247" t="s">
        <v>34</v>
      </c>
      <c r="D25" s="245">
        <v>0</v>
      </c>
      <c r="E25" s="103">
        <f>D25</f>
        <v>0</v>
      </c>
      <c r="F25" s="248"/>
    </row>
    <row r="26" spans="1:6" ht="13.8" thickBot="1">
      <c r="A26" s="85"/>
      <c r="B26" s="110" t="s">
        <v>647</v>
      </c>
      <c r="C26" s="249" t="s">
        <v>40</v>
      </c>
      <c r="D26" s="250">
        <f>SUM(D19,D20,D21,D22,D23,D24,D25)</f>
        <v>821638451</v>
      </c>
      <c r="E26" s="250">
        <f>SUM(E19,E20,E21,E22,E23,E24,E25)</f>
        <v>821638451</v>
      </c>
      <c r="F26" s="251"/>
    </row>
    <row r="27" spans="1:6" ht="13.8" thickBot="1">
      <c r="A27" s="85"/>
      <c r="B27" s="233"/>
      <c r="C27" s="233"/>
      <c r="D27" s="233"/>
      <c r="E27" s="233"/>
      <c r="F27" s="85"/>
    </row>
    <row r="28" spans="1:6" ht="13.8" thickBot="1">
      <c r="A28" s="85"/>
      <c r="B28" s="422" t="s">
        <v>658</v>
      </c>
      <c r="C28" s="339"/>
      <c r="D28" s="425"/>
    </row>
    <row r="29" spans="1:6" ht="13.8" thickBot="1">
      <c r="A29" s="85"/>
      <c r="B29" s="235"/>
      <c r="C29" s="233"/>
      <c r="D29" s="252"/>
      <c r="E29" s="233"/>
      <c r="F29" s="85"/>
    </row>
    <row r="30" spans="1:6">
      <c r="A30" s="85"/>
      <c r="B30" s="235"/>
      <c r="C30" s="233"/>
      <c r="D30" s="253" t="s">
        <v>659</v>
      </c>
      <c r="E30" s="233"/>
      <c r="F30" s="85"/>
    </row>
    <row r="31" spans="1:6" ht="13.8" thickBot="1">
      <c r="A31" s="59"/>
      <c r="B31" s="233"/>
      <c r="C31" s="233"/>
      <c r="D31" s="254" t="s">
        <v>289</v>
      </c>
      <c r="E31" s="85"/>
      <c r="F31" s="85"/>
    </row>
    <row r="32" spans="1:6">
      <c r="A32" s="59"/>
      <c r="B32" s="243" t="s">
        <v>660</v>
      </c>
      <c r="C32" s="255" t="s">
        <v>44</v>
      </c>
      <c r="D32" s="256"/>
      <c r="E32" s="85"/>
      <c r="F32" s="85"/>
    </row>
    <row r="33" spans="1:6">
      <c r="A33" s="59"/>
      <c r="B33" s="246" t="s">
        <v>661</v>
      </c>
      <c r="C33" s="106" t="s">
        <v>46</v>
      </c>
      <c r="D33" s="257">
        <v>8727224</v>
      </c>
      <c r="E33" s="85"/>
      <c r="F33" s="258"/>
    </row>
    <row r="34" spans="1:6">
      <c r="A34" s="59"/>
      <c r="B34" s="246" t="s">
        <v>662</v>
      </c>
      <c r="C34" s="106" t="s">
        <v>48</v>
      </c>
      <c r="D34" s="257"/>
      <c r="E34" s="85"/>
      <c r="F34" s="258"/>
    </row>
    <row r="35" spans="1:6">
      <c r="A35" s="59"/>
      <c r="B35" s="246" t="s">
        <v>663</v>
      </c>
      <c r="C35" s="106" t="s">
        <v>50</v>
      </c>
      <c r="D35" s="259">
        <f>D70</f>
        <v>0</v>
      </c>
      <c r="E35" s="85"/>
      <c r="F35" s="258"/>
    </row>
    <row r="36" spans="1:6">
      <c r="A36" s="59"/>
      <c r="B36" s="246" t="s">
        <v>664</v>
      </c>
      <c r="C36" s="106" t="s">
        <v>52</v>
      </c>
      <c r="D36" s="257"/>
      <c r="E36" s="85"/>
      <c r="F36" s="258"/>
    </row>
    <row r="37" spans="1:6" ht="13.8">
      <c r="A37" s="232"/>
      <c r="B37" s="260" t="s">
        <v>665</v>
      </c>
      <c r="C37" s="106" t="s">
        <v>60</v>
      </c>
      <c r="D37" s="100">
        <f>SUM(E26,D32,D33,D34,D35,D36)</f>
        <v>830365675</v>
      </c>
      <c r="E37" s="85"/>
      <c r="F37" s="258"/>
    </row>
    <row r="38" spans="1:6">
      <c r="A38" s="59"/>
      <c r="B38" s="246" t="s">
        <v>666</v>
      </c>
      <c r="C38" s="106" t="s">
        <v>62</v>
      </c>
      <c r="D38" s="261">
        <f>D39+D40+D41+D42</f>
        <v>0</v>
      </c>
      <c r="E38" s="85"/>
      <c r="F38" s="258"/>
    </row>
    <row r="39" spans="1:6">
      <c r="A39" s="59"/>
      <c r="B39" s="262" t="s">
        <v>667</v>
      </c>
      <c r="C39" s="106" t="s">
        <v>668</v>
      </c>
      <c r="D39" s="257"/>
      <c r="E39" s="85"/>
      <c r="F39" s="258"/>
    </row>
    <row r="40" spans="1:6">
      <c r="A40" s="59"/>
      <c r="B40" s="262" t="s">
        <v>669</v>
      </c>
      <c r="C40" s="106" t="s">
        <v>670</v>
      </c>
      <c r="D40" s="257"/>
      <c r="E40" s="85"/>
      <c r="F40" s="258"/>
    </row>
    <row r="41" spans="1:6">
      <c r="A41" s="59"/>
      <c r="B41" s="262" t="s">
        <v>671</v>
      </c>
      <c r="C41" s="106" t="s">
        <v>672</v>
      </c>
      <c r="D41" s="257"/>
      <c r="E41" s="85"/>
      <c r="F41" s="258"/>
    </row>
    <row r="42" spans="1:6">
      <c r="A42" s="59"/>
      <c r="B42" s="262" t="s">
        <v>673</v>
      </c>
      <c r="C42" s="106" t="s">
        <v>674</v>
      </c>
      <c r="D42" s="257"/>
      <c r="E42" s="85"/>
      <c r="F42" s="258"/>
    </row>
    <row r="43" spans="1:6">
      <c r="A43" s="59"/>
      <c r="B43" s="246" t="s">
        <v>675</v>
      </c>
      <c r="C43" s="98" t="s">
        <v>64</v>
      </c>
      <c r="D43" s="100">
        <f>D37+D38</f>
        <v>830365675</v>
      </c>
      <c r="E43" s="85"/>
      <c r="F43" s="258"/>
    </row>
    <row r="44" spans="1:6">
      <c r="A44" s="59"/>
      <c r="B44" s="426" t="s">
        <v>676</v>
      </c>
      <c r="C44" s="342"/>
      <c r="D44" s="427"/>
      <c r="E44" s="85"/>
      <c r="F44" s="258"/>
    </row>
    <row r="45" spans="1:6">
      <c r="A45" s="59"/>
      <c r="B45" s="262" t="s">
        <v>677</v>
      </c>
      <c r="C45" s="106" t="s">
        <v>100</v>
      </c>
      <c r="D45" s="257"/>
      <c r="E45" s="85"/>
      <c r="F45" s="258"/>
    </row>
    <row r="46" spans="1:6">
      <c r="A46" s="59"/>
      <c r="B46" s="262" t="s">
        <v>678</v>
      </c>
      <c r="C46" s="106" t="s">
        <v>102</v>
      </c>
      <c r="D46" s="257"/>
      <c r="E46" s="85"/>
      <c r="F46" s="258"/>
    </row>
    <row r="47" spans="1:6">
      <c r="A47" s="59"/>
      <c r="B47" s="262" t="s">
        <v>679</v>
      </c>
      <c r="C47" s="106" t="s">
        <v>104</v>
      </c>
      <c r="D47" s="257"/>
      <c r="E47" s="85"/>
      <c r="F47" s="258"/>
    </row>
    <row r="48" spans="1:6">
      <c r="A48" s="59"/>
      <c r="B48" s="262" t="s">
        <v>680</v>
      </c>
      <c r="C48" s="106" t="s">
        <v>385</v>
      </c>
      <c r="D48" s="257"/>
      <c r="E48" s="85"/>
      <c r="F48" s="258"/>
    </row>
    <row r="49" spans="1:6">
      <c r="A49" s="59"/>
      <c r="B49" s="262" t="s">
        <v>681</v>
      </c>
      <c r="C49" s="106" t="s">
        <v>386</v>
      </c>
      <c r="D49" s="257"/>
      <c r="E49" s="85"/>
      <c r="F49" s="258"/>
    </row>
    <row r="50" spans="1:6" ht="74.099999999999994" customHeight="1">
      <c r="A50" s="59"/>
      <c r="B50" s="262" t="s">
        <v>682</v>
      </c>
      <c r="C50" s="106" t="s">
        <v>387</v>
      </c>
      <c r="D50" s="263" t="s">
        <v>420</v>
      </c>
      <c r="E50" s="421" t="s">
        <v>683</v>
      </c>
      <c r="F50" s="326"/>
    </row>
    <row r="51" spans="1:6" ht="13.8" thickBot="1">
      <c r="B51" s="264" t="s">
        <v>684</v>
      </c>
      <c r="C51" s="111" t="s">
        <v>388</v>
      </c>
      <c r="D51" s="265"/>
      <c r="E51" s="266"/>
      <c r="F51" s="85"/>
    </row>
    <row r="53" spans="1:6" ht="13.8" thickBot="1">
      <c r="B53" s="422" t="s">
        <v>685</v>
      </c>
      <c r="C53" s="339"/>
      <c r="D53" s="425"/>
    </row>
    <row r="55" spans="1:6">
      <c r="B55" s="235"/>
      <c r="C55" s="233"/>
      <c r="D55" s="253" t="s">
        <v>686</v>
      </c>
    </row>
    <row r="56" spans="1:6" ht="13.8" thickBot="1">
      <c r="B56" s="233"/>
      <c r="C56" s="233"/>
      <c r="D56" s="254" t="s">
        <v>687</v>
      </c>
    </row>
    <row r="57" spans="1:6" ht="60.9" customHeight="1" thickBot="1">
      <c r="B57" s="237" t="s">
        <v>688</v>
      </c>
      <c r="C57" s="267" t="s">
        <v>122</v>
      </c>
      <c r="D57" s="268" t="s">
        <v>419</v>
      </c>
      <c r="E57" s="421" t="s">
        <v>689</v>
      </c>
      <c r="F57" s="326"/>
    </row>
    <row r="59" spans="1:6" ht="13.8" thickBot="1">
      <c r="B59" s="422" t="s">
        <v>690</v>
      </c>
      <c r="C59" s="339"/>
      <c r="D59" s="339"/>
      <c r="E59" s="423"/>
    </row>
    <row r="60" spans="1:6" ht="13.8" thickBot="1">
      <c r="B60" s="235"/>
      <c r="C60" s="233"/>
      <c r="D60" s="85"/>
      <c r="E60" s="85"/>
    </row>
    <row r="61" spans="1:6">
      <c r="B61" s="235"/>
      <c r="C61" s="233"/>
      <c r="D61" s="88" t="s">
        <v>691</v>
      </c>
      <c r="E61" s="90" t="s">
        <v>692</v>
      </c>
    </row>
    <row r="62" spans="1:6" ht="13.8" thickBot="1">
      <c r="B62" s="233"/>
      <c r="C62" s="233"/>
      <c r="D62" s="269" t="s">
        <v>290</v>
      </c>
      <c r="E62" s="270" t="s">
        <v>291</v>
      </c>
    </row>
    <row r="63" spans="1:6">
      <c r="A63" s="59"/>
      <c r="B63" s="243" t="s">
        <v>693</v>
      </c>
      <c r="C63" s="255" t="s">
        <v>124</v>
      </c>
      <c r="D63" s="271" t="str">
        <f>IF(OR(D57="3",D57="x77"),"",D64+D65)</f>
        <v/>
      </c>
      <c r="E63" s="272" t="str">
        <f>IF(OR(D57="1",D57="x55",D57="3",D57="x77"),"",E64+E65)</f>
        <v/>
      </c>
    </row>
    <row r="64" spans="1:6">
      <c r="A64" s="59"/>
      <c r="B64" s="246" t="s">
        <v>694</v>
      </c>
      <c r="C64" s="106" t="s">
        <v>126</v>
      </c>
      <c r="D64" s="245"/>
      <c r="E64" s="257"/>
    </row>
    <row r="65" spans="1:5">
      <c r="A65" s="59"/>
      <c r="B65" s="246" t="s">
        <v>695</v>
      </c>
      <c r="C65" s="106" t="s">
        <v>127</v>
      </c>
      <c r="D65" s="245"/>
      <c r="E65" s="257"/>
    </row>
    <row r="66" spans="1:5" ht="13.8" thickBot="1">
      <c r="A66" s="59"/>
      <c r="B66" s="273" t="s">
        <v>696</v>
      </c>
      <c r="C66" s="111" t="s">
        <v>128</v>
      </c>
      <c r="D66" s="274"/>
      <c r="E66" s="265"/>
    </row>
    <row r="68" spans="1:5">
      <c r="D68" s="253" t="s">
        <v>697</v>
      </c>
    </row>
    <row r="69" spans="1:5" ht="13.8" thickBot="1">
      <c r="D69" s="254" t="s">
        <v>292</v>
      </c>
    </row>
    <row r="70" spans="1:5">
      <c r="A70" s="59"/>
      <c r="B70" s="243" t="s">
        <v>697</v>
      </c>
      <c r="C70" s="255" t="s">
        <v>129</v>
      </c>
      <c r="D70" s="275">
        <f>D71+D72+D73+D74</f>
        <v>0</v>
      </c>
    </row>
    <row r="71" spans="1:5">
      <c r="A71" s="59"/>
      <c r="B71" s="246" t="s">
        <v>698</v>
      </c>
      <c r="C71" s="106" t="s">
        <v>131</v>
      </c>
      <c r="D71" s="108"/>
    </row>
    <row r="72" spans="1:5">
      <c r="A72" s="59"/>
      <c r="B72" s="246" t="s">
        <v>699</v>
      </c>
      <c r="C72" s="106" t="s">
        <v>132</v>
      </c>
      <c r="D72" s="108"/>
    </row>
    <row r="73" spans="1:5">
      <c r="A73" s="59"/>
      <c r="B73" s="246" t="s">
        <v>700</v>
      </c>
      <c r="C73" s="106" t="s">
        <v>133</v>
      </c>
      <c r="D73" s="108"/>
    </row>
    <row r="74" spans="1:5">
      <c r="A74" s="59"/>
      <c r="B74" s="246" t="s">
        <v>701</v>
      </c>
      <c r="C74" s="106" t="s">
        <v>134</v>
      </c>
      <c r="D74" s="108"/>
    </row>
    <row r="75" spans="1:5" ht="13.8" thickBot="1">
      <c r="A75" s="59"/>
      <c r="B75" s="273" t="s">
        <v>702</v>
      </c>
      <c r="C75" s="111" t="s">
        <v>136</v>
      </c>
      <c r="D75" s="276"/>
    </row>
  </sheetData>
  <mergeCells count="14">
    <mergeCell ref="B8:C8"/>
    <mergeCell ref="B2:F2"/>
    <mergeCell ref="B3:F3"/>
    <mergeCell ref="B4:F4"/>
    <mergeCell ref="B5:F5"/>
    <mergeCell ref="B7:F7"/>
    <mergeCell ref="E57:F57"/>
    <mergeCell ref="B59:E59"/>
    <mergeCell ref="E13:F13"/>
    <mergeCell ref="B15:F15"/>
    <mergeCell ref="B28:D28"/>
    <mergeCell ref="B44:D44"/>
    <mergeCell ref="E50:F50"/>
    <mergeCell ref="B53:D5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AF04B-78E1-4FE7-BE3F-990728B15401}">
  <sheetPr>
    <tabColor rgb="FF00B050"/>
    <outlinePr summaryBelow="0" summaryRight="0"/>
    <pageSetUpPr fitToPage="1"/>
  </sheetPr>
  <dimension ref="A2:F60"/>
  <sheetViews>
    <sheetView workbookViewId="0">
      <selection activeCell="H51" sqref="H51"/>
    </sheetView>
  </sheetViews>
  <sheetFormatPr defaultColWidth="11.44140625" defaultRowHeight="13.2"/>
  <cols>
    <col min="1" max="1" width="3.109375" customWidth="1"/>
    <col min="2" max="2" width="64.5546875" customWidth="1"/>
    <col min="3" max="3" width="11" customWidth="1"/>
    <col min="4" max="5" width="22" customWidth="1"/>
    <col min="6" max="6" width="10.109375" customWidth="1"/>
  </cols>
  <sheetData>
    <row r="2" spans="1:6" ht="14.1" customHeight="1">
      <c r="A2" s="82"/>
      <c r="B2" s="82" t="s">
        <v>10</v>
      </c>
      <c r="C2" s="82"/>
      <c r="D2" s="82"/>
      <c r="E2" s="82"/>
    </row>
    <row r="3" spans="1:6" ht="14.1" customHeight="1">
      <c r="A3" s="277"/>
      <c r="B3" s="442"/>
      <c r="C3" s="316"/>
      <c r="D3" s="316"/>
      <c r="E3" s="416"/>
    </row>
    <row r="4" spans="1:6" ht="14.1" customHeight="1">
      <c r="A4" s="277"/>
      <c r="B4" s="357" t="s">
        <v>703</v>
      </c>
      <c r="C4" s="316"/>
      <c r="D4" s="316"/>
      <c r="E4" s="316"/>
      <c r="F4" s="323"/>
    </row>
    <row r="5" spans="1:6" ht="14.1" customHeight="1">
      <c r="A5" s="277"/>
      <c r="B5" s="442"/>
      <c r="C5" s="316"/>
      <c r="D5" s="316"/>
      <c r="E5" s="416"/>
    </row>
    <row r="6" spans="1:6" ht="14.1" customHeight="1" thickBot="1">
      <c r="A6" s="277"/>
      <c r="B6" s="194"/>
      <c r="C6" s="194"/>
      <c r="D6" s="194"/>
      <c r="E6" s="194"/>
    </row>
    <row r="7" spans="1:6" ht="14.1" customHeight="1" thickBot="1">
      <c r="A7" s="277"/>
      <c r="B7" s="358" t="s">
        <v>704</v>
      </c>
      <c r="C7" s="339"/>
      <c r="D7" s="339"/>
      <c r="E7" s="420"/>
    </row>
    <row r="8" spans="1:6" ht="14.1" customHeight="1">
      <c r="A8" s="277"/>
      <c r="B8" s="82"/>
      <c r="C8" s="278"/>
      <c r="D8" s="82"/>
      <c r="E8" s="194"/>
    </row>
    <row r="9" spans="1:6" ht="14.1" customHeight="1">
      <c r="A9" s="277"/>
      <c r="B9" s="279" t="s">
        <v>705</v>
      </c>
      <c r="C9" s="226"/>
      <c r="D9" s="226"/>
      <c r="E9" s="194"/>
    </row>
    <row r="10" spans="1:6" ht="14.1" customHeight="1">
      <c r="A10" s="277"/>
      <c r="B10" s="226"/>
      <c r="C10" s="226"/>
      <c r="D10" s="226"/>
      <c r="E10" s="194"/>
    </row>
    <row r="11" spans="1:6" ht="14.1" customHeight="1">
      <c r="A11" s="277"/>
      <c r="B11" s="226"/>
      <c r="C11" s="226"/>
      <c r="D11" s="226"/>
      <c r="E11" s="194"/>
    </row>
    <row r="12" spans="1:6" ht="14.1" customHeight="1" thickBot="1">
      <c r="A12" s="277"/>
      <c r="D12" s="226"/>
      <c r="E12" s="194"/>
    </row>
    <row r="13" spans="1:6" ht="14.1" customHeight="1">
      <c r="A13" s="277"/>
      <c r="B13" s="432" t="s">
        <v>706</v>
      </c>
      <c r="C13" s="433"/>
      <c r="D13" s="445" t="s">
        <v>707</v>
      </c>
      <c r="E13" s="82"/>
    </row>
    <row r="14" spans="1:6" ht="14.1" customHeight="1">
      <c r="A14" s="277"/>
      <c r="B14" s="434"/>
      <c r="C14" s="435"/>
      <c r="D14" s="446"/>
      <c r="E14" s="82"/>
    </row>
    <row r="15" spans="1:6" ht="14.1" customHeight="1">
      <c r="A15" s="277"/>
      <c r="B15" s="443"/>
      <c r="C15" s="444"/>
      <c r="D15" s="280" t="s">
        <v>17</v>
      </c>
      <c r="E15" s="82"/>
    </row>
    <row r="16" spans="1:6" ht="14.1" customHeight="1" thickBot="1">
      <c r="A16" s="277"/>
      <c r="B16" s="281" t="s">
        <v>708</v>
      </c>
      <c r="C16" s="282" t="s">
        <v>22</v>
      </c>
      <c r="D16" s="283">
        <f>(D22*0.047+E22*0.047)+(0.131*D23+E23*0.085)+(D24*0.107+E24*0.075)+(D25*0.085+E25*0.094)+(D26*0.075+E26*0.075)+(D27*0.103+E27*0.14)+(D28*0.094+E28*0.075)+(D29*0.103+E29*0.131)+(D30*0.177+E30*0.113)+(D31*0.113+E31*0.066)+(D32*0.186+E32*0.085)+(D33*0.186+E33*0.122)+(D34*0.186+E34*0.159)+(D35*0.186+E35*0.159)+(D36*0.186+E36*0.159)+(D37*0.186+E37*0.159)</f>
        <v>16277815.78153</v>
      </c>
      <c r="E16" s="82"/>
    </row>
    <row r="17" spans="1:5" ht="14.1" customHeight="1">
      <c r="A17" s="277"/>
      <c r="B17" s="194"/>
      <c r="C17" s="194"/>
      <c r="D17" s="194"/>
      <c r="E17" s="82"/>
    </row>
    <row r="18" spans="1:5" ht="14.1" customHeight="1" thickBot="1">
      <c r="A18" s="277"/>
      <c r="C18" s="194"/>
      <c r="D18" s="83"/>
      <c r="E18" s="82"/>
    </row>
    <row r="19" spans="1:5" ht="14.1" customHeight="1">
      <c r="A19" s="277"/>
      <c r="B19" s="432" t="s">
        <v>709</v>
      </c>
      <c r="C19" s="433"/>
      <c r="D19" s="437" t="s">
        <v>709</v>
      </c>
      <c r="E19" s="438"/>
    </row>
    <row r="20" spans="1:5" ht="29.1" customHeight="1">
      <c r="A20" s="277"/>
      <c r="B20" s="434"/>
      <c r="C20" s="435"/>
      <c r="D20" s="125" t="s">
        <v>710</v>
      </c>
      <c r="E20" s="284" t="s">
        <v>711</v>
      </c>
    </row>
    <row r="21" spans="1:5" ht="14.1" customHeight="1">
      <c r="A21" s="277"/>
      <c r="B21" s="434"/>
      <c r="C21" s="436"/>
      <c r="D21" s="285" t="s">
        <v>18</v>
      </c>
      <c r="E21" s="286" t="s">
        <v>282</v>
      </c>
    </row>
    <row r="22" spans="1:5" ht="14.1" customHeight="1">
      <c r="A22" s="277"/>
      <c r="B22" s="192" t="s">
        <v>712</v>
      </c>
      <c r="C22" s="206" t="s">
        <v>24</v>
      </c>
      <c r="D22" s="287">
        <v>50289635.159999996</v>
      </c>
      <c r="E22" s="288">
        <v>296046870.82999998</v>
      </c>
    </row>
    <row r="23" spans="1:5" ht="14.1" customHeight="1">
      <c r="A23" s="277"/>
      <c r="B23" s="192" t="s">
        <v>713</v>
      </c>
      <c r="C23" s="206" t="s">
        <v>26</v>
      </c>
      <c r="D23" s="289"/>
      <c r="E23" s="207"/>
    </row>
    <row r="24" spans="1:5" ht="14.1" customHeight="1">
      <c r="A24" s="277"/>
      <c r="B24" s="192" t="s">
        <v>714</v>
      </c>
      <c r="C24" s="206" t="s">
        <v>28</v>
      </c>
      <c r="D24" s="289"/>
      <c r="E24" s="207"/>
    </row>
    <row r="25" spans="1:5" ht="14.1" customHeight="1">
      <c r="A25" s="277"/>
      <c r="B25" s="192" t="s">
        <v>715</v>
      </c>
      <c r="C25" s="206" t="s">
        <v>30</v>
      </c>
      <c r="D25" s="289"/>
      <c r="E25" s="207"/>
    </row>
    <row r="26" spans="1:5" ht="14.1" customHeight="1">
      <c r="A26" s="277"/>
      <c r="B26" s="192" t="s">
        <v>716</v>
      </c>
      <c r="C26" s="206" t="s">
        <v>32</v>
      </c>
      <c r="D26" s="289"/>
      <c r="E26" s="207"/>
    </row>
    <row r="27" spans="1:5" ht="14.1" customHeight="1">
      <c r="A27" s="277"/>
      <c r="B27" s="192" t="s">
        <v>717</v>
      </c>
      <c r="C27" s="206" t="s">
        <v>34</v>
      </c>
      <c r="D27" s="289"/>
      <c r="E27" s="207"/>
    </row>
    <row r="28" spans="1:5" ht="14.1" customHeight="1">
      <c r="A28" s="277"/>
      <c r="B28" s="192" t="s">
        <v>718</v>
      </c>
      <c r="C28" s="206" t="s">
        <v>36</v>
      </c>
      <c r="D28" s="289"/>
      <c r="E28" s="207"/>
    </row>
    <row r="29" spans="1:5" ht="14.1" customHeight="1">
      <c r="A29" s="277"/>
      <c r="B29" s="192" t="s">
        <v>719</v>
      </c>
      <c r="C29" s="206" t="s">
        <v>38</v>
      </c>
      <c r="D29" s="289"/>
      <c r="E29" s="207"/>
    </row>
    <row r="30" spans="1:5" ht="14.1" customHeight="1">
      <c r="A30" s="277"/>
      <c r="B30" s="192" t="s">
        <v>720</v>
      </c>
      <c r="C30" s="206" t="s">
        <v>40</v>
      </c>
      <c r="D30" s="289"/>
      <c r="E30" s="207"/>
    </row>
    <row r="31" spans="1:5" ht="14.1" customHeight="1">
      <c r="A31" s="277"/>
      <c r="B31" s="192" t="s">
        <v>721</v>
      </c>
      <c r="C31" s="206" t="s">
        <v>42</v>
      </c>
      <c r="D31" s="289"/>
      <c r="E31" s="207"/>
    </row>
    <row r="32" spans="1:5" ht="14.1" customHeight="1">
      <c r="A32" s="277"/>
      <c r="B32" s="192" t="s">
        <v>722</v>
      </c>
      <c r="C32" s="206" t="s">
        <v>44</v>
      </c>
      <c r="D32" s="289"/>
      <c r="E32" s="207"/>
    </row>
    <row r="33" spans="1:5" ht="14.1" customHeight="1">
      <c r="A33" s="277"/>
      <c r="B33" s="192" t="s">
        <v>723</v>
      </c>
      <c r="C33" s="206" t="s">
        <v>46</v>
      </c>
      <c r="D33" s="289"/>
      <c r="E33" s="207"/>
    </row>
    <row r="34" spans="1:5" ht="14.1" customHeight="1">
      <c r="A34" s="277"/>
      <c r="B34" s="192" t="s">
        <v>353</v>
      </c>
      <c r="C34" s="206" t="s">
        <v>48</v>
      </c>
      <c r="D34" s="289"/>
      <c r="E34" s="207"/>
    </row>
    <row r="35" spans="1:5" ht="14.1" customHeight="1">
      <c r="A35" s="277"/>
      <c r="B35" s="192" t="s">
        <v>354</v>
      </c>
      <c r="C35" s="206" t="s">
        <v>50</v>
      </c>
      <c r="D35" s="289"/>
      <c r="E35" s="207"/>
    </row>
    <row r="36" spans="1:5" ht="14.1" customHeight="1">
      <c r="A36" s="277"/>
      <c r="B36" s="192" t="s">
        <v>724</v>
      </c>
      <c r="C36" s="206" t="s">
        <v>52</v>
      </c>
      <c r="D36" s="289"/>
      <c r="E36" s="207"/>
    </row>
    <row r="37" spans="1:5" ht="14.1" customHeight="1" thickBot="1">
      <c r="A37" s="277"/>
      <c r="B37" s="290" t="s">
        <v>356</v>
      </c>
      <c r="C37" s="222" t="s">
        <v>54</v>
      </c>
      <c r="D37" s="291"/>
      <c r="E37" s="292"/>
    </row>
    <row r="38" spans="1:5" ht="14.1" customHeight="1">
      <c r="A38" s="277"/>
      <c r="B38" s="194"/>
      <c r="C38" s="194"/>
      <c r="D38" s="293"/>
      <c r="E38" s="194"/>
    </row>
    <row r="39" spans="1:5" ht="14.1" customHeight="1" thickBot="1">
      <c r="A39" s="277"/>
      <c r="D39" s="293"/>
      <c r="E39" s="194"/>
    </row>
    <row r="40" spans="1:5" ht="14.1" customHeight="1">
      <c r="A40" s="277"/>
      <c r="B40" s="313" t="s">
        <v>725</v>
      </c>
      <c r="C40" s="439"/>
      <c r="D40" s="294" t="s">
        <v>283</v>
      </c>
      <c r="E40" s="194"/>
    </row>
    <row r="41" spans="1:5" ht="14.1" customHeight="1" thickBot="1">
      <c r="A41" s="277"/>
      <c r="B41" s="290" t="s">
        <v>726</v>
      </c>
      <c r="C41" s="11" t="s">
        <v>60</v>
      </c>
      <c r="D41" s="231">
        <f>(0.037*D46)-(0.052*D47)+(0.007*D48)+(0.021*D49)+(0.0007*E50)</f>
        <v>0</v>
      </c>
      <c r="E41" s="194"/>
    </row>
    <row r="42" spans="1:5" ht="14.1" customHeight="1">
      <c r="A42" s="277"/>
      <c r="B42" s="226"/>
      <c r="C42" s="194"/>
      <c r="D42" s="194"/>
      <c r="E42" s="194"/>
    </row>
    <row r="43" spans="1:5" ht="14.1" customHeight="1" thickBot="1">
      <c r="A43" s="277"/>
      <c r="C43" s="194"/>
      <c r="D43" s="194"/>
      <c r="E43" s="194"/>
    </row>
    <row r="44" spans="1:5" ht="29.1" customHeight="1">
      <c r="A44" s="277"/>
      <c r="B44" s="432" t="s">
        <v>727</v>
      </c>
      <c r="C44" s="433"/>
      <c r="D44" s="202" t="s">
        <v>710</v>
      </c>
      <c r="E44" s="180" t="s">
        <v>728</v>
      </c>
    </row>
    <row r="45" spans="1:5" ht="14.1" customHeight="1">
      <c r="A45" s="277"/>
      <c r="B45" s="434"/>
      <c r="C45" s="440"/>
      <c r="D45" s="295" t="s">
        <v>284</v>
      </c>
      <c r="E45" s="286" t="s">
        <v>285</v>
      </c>
    </row>
    <row r="46" spans="1:5" ht="14.1" customHeight="1">
      <c r="A46" s="277"/>
      <c r="B46" s="192" t="s">
        <v>729</v>
      </c>
      <c r="C46" s="7" t="s">
        <v>62</v>
      </c>
      <c r="D46" s="287"/>
      <c r="E46" s="296"/>
    </row>
    <row r="47" spans="1:5" ht="14.1" customHeight="1">
      <c r="A47" s="277"/>
      <c r="B47" s="192" t="s">
        <v>730</v>
      </c>
      <c r="C47" s="7" t="s">
        <v>64</v>
      </c>
      <c r="D47" s="289"/>
      <c r="E47" s="205"/>
    </row>
    <row r="48" spans="1:5" ht="14.1" customHeight="1">
      <c r="A48" s="277"/>
      <c r="B48" s="192" t="s">
        <v>731</v>
      </c>
      <c r="C48" s="7" t="s">
        <v>66</v>
      </c>
      <c r="D48" s="289"/>
      <c r="E48" s="205"/>
    </row>
    <row r="49" spans="1:5" ht="14.1" customHeight="1">
      <c r="A49" s="277"/>
      <c r="B49" s="192" t="s">
        <v>732</v>
      </c>
      <c r="C49" s="7" t="s">
        <v>68</v>
      </c>
      <c r="D49" s="289"/>
      <c r="E49" s="205"/>
    </row>
    <row r="50" spans="1:5" ht="14.1" customHeight="1" thickBot="1">
      <c r="A50" s="277"/>
      <c r="B50" s="290" t="s">
        <v>727</v>
      </c>
      <c r="C50" s="11" t="s">
        <v>70</v>
      </c>
      <c r="D50" s="297"/>
      <c r="E50" s="292"/>
    </row>
    <row r="51" spans="1:5" ht="14.1" customHeight="1">
      <c r="A51" s="277"/>
      <c r="B51" s="194"/>
      <c r="C51" s="293"/>
      <c r="D51" s="293"/>
      <c r="E51" s="293"/>
    </row>
    <row r="52" spans="1:5" ht="14.1" customHeight="1" thickBot="1">
      <c r="A52" s="277"/>
      <c r="C52" s="194"/>
      <c r="D52" s="293"/>
      <c r="E52" s="293"/>
    </row>
    <row r="53" spans="1:5" ht="14.1" customHeight="1">
      <c r="A53" s="277"/>
      <c r="B53" s="313" t="s">
        <v>733</v>
      </c>
      <c r="C53" s="441"/>
      <c r="D53" s="298" t="s">
        <v>286</v>
      </c>
      <c r="E53" s="293"/>
    </row>
    <row r="54" spans="1:5" ht="14.1" customHeight="1">
      <c r="A54" s="277"/>
      <c r="B54" s="192" t="s">
        <v>734</v>
      </c>
      <c r="C54" s="7" t="s">
        <v>80</v>
      </c>
      <c r="D54" s="299">
        <f>D16+D41</f>
        <v>16277815.78153</v>
      </c>
      <c r="E54" s="293"/>
    </row>
    <row r="55" spans="1:5" ht="14.1" customHeight="1">
      <c r="A55" s="277"/>
      <c r="B55" s="192" t="s">
        <v>630</v>
      </c>
      <c r="C55" s="7" t="s">
        <v>82</v>
      </c>
      <c r="D55" s="300">
        <v>830365675</v>
      </c>
      <c r="E55" s="293"/>
    </row>
    <row r="56" spans="1:5" ht="14.1" customHeight="1">
      <c r="A56" s="277"/>
      <c r="B56" s="192" t="s">
        <v>735</v>
      </c>
      <c r="C56" s="7" t="s">
        <v>84</v>
      </c>
      <c r="D56" s="301">
        <f>0.45*D55</f>
        <v>373664553.75</v>
      </c>
      <c r="E56" s="293"/>
    </row>
    <row r="57" spans="1:5" ht="14.1" customHeight="1">
      <c r="A57" s="277"/>
      <c r="B57" s="192" t="s">
        <v>736</v>
      </c>
      <c r="C57" s="7" t="s">
        <v>86</v>
      </c>
      <c r="D57" s="301">
        <f>0.25*D55</f>
        <v>207591418.75</v>
      </c>
      <c r="E57" s="293"/>
    </row>
    <row r="58" spans="1:5" ht="14.1" customHeight="1">
      <c r="A58" s="277"/>
      <c r="B58" s="192" t="s">
        <v>737</v>
      </c>
      <c r="C58" s="7" t="s">
        <v>88</v>
      </c>
      <c r="D58" s="301">
        <f>MIN(MAX(D54,D57),D56)</f>
        <v>207591418.75</v>
      </c>
      <c r="E58" s="293"/>
    </row>
    <row r="59" spans="1:5" ht="14.1" customHeight="1">
      <c r="A59" s="277"/>
      <c r="B59" s="192" t="s">
        <v>738</v>
      </c>
      <c r="C59" s="7" t="s">
        <v>90</v>
      </c>
      <c r="D59" s="300">
        <v>3000000</v>
      </c>
      <c r="E59" s="293"/>
    </row>
    <row r="60" spans="1:5" ht="14.1" customHeight="1" thickBot="1">
      <c r="A60" s="277"/>
      <c r="B60" s="9" t="s">
        <v>739</v>
      </c>
      <c r="C60" s="11" t="s">
        <v>100</v>
      </c>
      <c r="D60" s="302">
        <f>MAX(D58,D59)</f>
        <v>207591418.75</v>
      </c>
      <c r="E60" s="293"/>
    </row>
  </sheetData>
  <mergeCells count="11">
    <mergeCell ref="B3:E3"/>
    <mergeCell ref="B4:F4"/>
    <mergeCell ref="B5:E5"/>
    <mergeCell ref="B7:E7"/>
    <mergeCell ref="B13:C15"/>
    <mergeCell ref="D13:D14"/>
    <mergeCell ref="B19:C21"/>
    <mergeCell ref="D19:E19"/>
    <mergeCell ref="B40:C40"/>
    <mergeCell ref="B44:C45"/>
    <mergeCell ref="B53:C5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4d25c70-101a-4eed-8b77-460666bbe580">
      <UserInfo>
        <DisplayName>Van den Berckt Marc (155)</DisplayName>
        <AccountId>79</AccountId>
        <AccountType/>
      </UserInfo>
    </SharedWithUsers>
    <MediaLengthInSeconds xmlns="6b4c026b-a182-480d-a591-e25d3244ce26" xsi:nil="true"/>
    <lcf76f155ced4ddcb4097134ff3c332f xmlns="6b4c026b-a182-480d-a591-e25d3244ce26">
      <Terms xmlns="http://schemas.microsoft.com/office/infopath/2007/PartnerControls"/>
    </lcf76f155ced4ddcb4097134ff3c332f>
    <TaxCatchAll xmlns="a4d25c70-101a-4eed-8b77-460666bbe58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027D572C306F429A458A3E5A286D24" ma:contentTypeVersion="18" ma:contentTypeDescription="Een nieuw document maken." ma:contentTypeScope="" ma:versionID="6163bbbb2cc0210ce6e4f4780c98f21e">
  <xsd:schema xmlns:xsd="http://www.w3.org/2001/XMLSchema" xmlns:xs="http://www.w3.org/2001/XMLSchema" xmlns:p="http://schemas.microsoft.com/office/2006/metadata/properties" xmlns:ns2="6b4c026b-a182-480d-a591-e25d3244ce26" xmlns:ns3="a4d25c70-101a-4eed-8b77-460666bbe580" targetNamespace="http://schemas.microsoft.com/office/2006/metadata/properties" ma:root="true" ma:fieldsID="d7bc16441dfdfc2c3482f18dd72dc08d" ns2:_="" ns3:_="">
    <xsd:import namespace="6b4c026b-a182-480d-a591-e25d3244ce26"/>
    <xsd:import namespace="a4d25c70-101a-4eed-8b77-460666bbe5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4c026b-a182-480d-a591-e25d3244ce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Afbeeldingtags" ma:readOnly="false" ma:fieldId="{5cf76f15-5ced-4ddc-b409-7134ff3c332f}" ma:taxonomyMulti="true" ma:sspId="279c1f71-01c8-4970-8991-b376728a65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d25c70-101a-4eed-8b77-460666bbe58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e5b2db90-1c37-4c95-aa93-127c1f21f557}" ma:internalName="TaxCatchAll" ma:showField="CatchAllData" ma:web="a4d25c70-101a-4eed-8b77-460666bbe5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7614C9-C68D-4810-9AE1-1913978E03FA}">
  <ds:schemaRefs>
    <ds:schemaRef ds:uri="http://purl.org/dc/terms/"/>
    <ds:schemaRef ds:uri="http://purl.org/dc/dcmitype/"/>
    <ds:schemaRef ds:uri="http://schemas.microsoft.com/office/2006/metadata/properties"/>
    <ds:schemaRef ds:uri="6b4c026b-a182-480d-a591-e25d3244ce26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4d25c70-101a-4eed-8b77-460666bbe580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620D5DC-4DBE-43CB-B7CD-88FD43BD8D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b4c026b-a182-480d-a591-e25d3244ce26"/>
    <ds:schemaRef ds:uri="a4d25c70-101a-4eed-8b77-460666bbe5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ED221E-4435-4230-A28C-E072532BA6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11</vt:i4>
      </vt:variant>
      <vt:variant>
        <vt:lpstr>Benoemde bereiken</vt:lpstr>
      </vt:variant>
      <vt:variant>
        <vt:i4>2323</vt:i4>
      </vt:variant>
    </vt:vector>
  </HeadingPairs>
  <TitlesOfParts>
    <vt:vector size="2334" baseType="lpstr">
      <vt:lpstr>Index</vt:lpstr>
      <vt:lpstr>SE.02.01</vt:lpstr>
      <vt:lpstr>S.05.01.01</vt:lpstr>
      <vt:lpstr>S.12.01.01</vt:lpstr>
      <vt:lpstr>S.17.01.01</vt:lpstr>
      <vt:lpstr>S19.01.01</vt:lpstr>
      <vt:lpstr>S.23.01.01</vt:lpstr>
      <vt:lpstr>S.25.01.01</vt:lpstr>
      <vt:lpstr>S.28.01.01</vt:lpstr>
      <vt:lpstr>S02010201D</vt:lpstr>
      <vt:lpstr>@lists</vt:lpstr>
      <vt:lpstr>S.05.01.01!_S05010102_R1410_C0210</vt:lpstr>
      <vt:lpstr>S.05.01.01!_S05010102_R1410_C0220</vt:lpstr>
      <vt:lpstr>S.05.01.01!_S05010102_R1410_C0230</vt:lpstr>
      <vt:lpstr>S.05.01.01!_S05010102_R1410_C0240</vt:lpstr>
      <vt:lpstr>S.05.01.01!_S05010102_R1410_C0250</vt:lpstr>
      <vt:lpstr>S.05.01.01!_S05010102_R1410_C0260</vt:lpstr>
      <vt:lpstr>S.05.01.01!_S05010102_R1410_C0270</vt:lpstr>
      <vt:lpstr>S.05.01.01!_S05010102_R1410_C0280</vt:lpstr>
      <vt:lpstr>S.05.01.01!_S05010102_R1410_C0300</vt:lpstr>
      <vt:lpstr>S.05.01.01!_S05010102_R1420_C0210</vt:lpstr>
      <vt:lpstr>S.05.01.01!_S05010102_R1420_C0220</vt:lpstr>
      <vt:lpstr>S.05.01.01!_S05010102_R1420_C0230</vt:lpstr>
      <vt:lpstr>S.05.01.01!_S05010102_R1420_C0240</vt:lpstr>
      <vt:lpstr>S.05.01.01!_S05010102_R1420_C0250</vt:lpstr>
      <vt:lpstr>S.05.01.01!_S05010102_R1420_C0260</vt:lpstr>
      <vt:lpstr>S.05.01.01!_S05010102_R1420_C0270</vt:lpstr>
      <vt:lpstr>S.05.01.01!_S05010102_R1420_C0280</vt:lpstr>
      <vt:lpstr>S.05.01.01!_S05010102_R1420_C0300</vt:lpstr>
      <vt:lpstr>S.05.01.01!_S05010102_R1500_C0210</vt:lpstr>
      <vt:lpstr>S.05.01.01!_S05010102_R1500_C0220</vt:lpstr>
      <vt:lpstr>S.05.01.01!_S05010102_R1500_C0230</vt:lpstr>
      <vt:lpstr>S.05.01.01!_S05010102_R1500_C0240</vt:lpstr>
      <vt:lpstr>S.05.01.01!_S05010102_R1500_C0250</vt:lpstr>
      <vt:lpstr>S.05.01.01!_S05010102_R1500_C0260</vt:lpstr>
      <vt:lpstr>S.05.01.01!_S05010102_R1500_C0270</vt:lpstr>
      <vt:lpstr>S.05.01.01!_S05010102_R1500_C0280</vt:lpstr>
      <vt:lpstr>S.05.01.01!_S05010102_R1500_C0300</vt:lpstr>
      <vt:lpstr>S.05.01.01!_S05010102_R1510_C0210</vt:lpstr>
      <vt:lpstr>S.05.01.01!_S05010102_R1510_C0220</vt:lpstr>
      <vt:lpstr>S.05.01.01!_S05010102_R1510_C0230</vt:lpstr>
      <vt:lpstr>S.05.01.01!_S05010102_R1510_C0240</vt:lpstr>
      <vt:lpstr>S.05.01.01!_S05010102_R1510_C0250</vt:lpstr>
      <vt:lpstr>S.05.01.01!_S05010102_R1510_C0260</vt:lpstr>
      <vt:lpstr>S.05.01.01!_S05010102_R1510_C0270</vt:lpstr>
      <vt:lpstr>S.05.01.01!_S05010102_R1510_C0280</vt:lpstr>
      <vt:lpstr>S.05.01.01!_S05010102_R1510_C0300</vt:lpstr>
      <vt:lpstr>S.05.01.01!_S05010102_R1520_C0210</vt:lpstr>
      <vt:lpstr>S.05.01.01!_S05010102_R1520_C0220</vt:lpstr>
      <vt:lpstr>S.05.01.01!_S05010102_R1520_C0230</vt:lpstr>
      <vt:lpstr>S.05.01.01!_S05010102_R1520_C0240</vt:lpstr>
      <vt:lpstr>S.05.01.01!_S05010102_R1520_C0250</vt:lpstr>
      <vt:lpstr>S.05.01.01!_S05010102_R1520_C0260</vt:lpstr>
      <vt:lpstr>S.05.01.01!_S05010102_R1520_C0270</vt:lpstr>
      <vt:lpstr>S.05.01.01!_S05010102_R1520_C0280</vt:lpstr>
      <vt:lpstr>S.05.01.01!_S05010102_R1520_C0300</vt:lpstr>
      <vt:lpstr>S.05.01.01!_S05010102_R1600_C0210</vt:lpstr>
      <vt:lpstr>S.05.01.01!_S05010102_R1600_C0220</vt:lpstr>
      <vt:lpstr>S.05.01.01!_S05010102_R1600_C0230</vt:lpstr>
      <vt:lpstr>S.05.01.01!_S05010102_R1600_C0240</vt:lpstr>
      <vt:lpstr>S.05.01.01!_S05010102_R1600_C0250</vt:lpstr>
      <vt:lpstr>S.05.01.01!_S05010102_R1600_C0260</vt:lpstr>
      <vt:lpstr>S.05.01.01!_S05010102_R1600_C0270</vt:lpstr>
      <vt:lpstr>S.05.01.01!_S05010102_R1600_C0280</vt:lpstr>
      <vt:lpstr>S.05.01.01!_S05010102_R1600_C0300</vt:lpstr>
      <vt:lpstr>S.05.01.01!_S05010102_R1610_C0210</vt:lpstr>
      <vt:lpstr>S.05.01.01!_S05010102_R1610_C0220</vt:lpstr>
      <vt:lpstr>S.05.01.01!_S05010102_R1610_C0230</vt:lpstr>
      <vt:lpstr>S.05.01.01!_S05010102_R1610_C0240</vt:lpstr>
      <vt:lpstr>S.05.01.01!_S05010102_R1610_C0250</vt:lpstr>
      <vt:lpstr>S.05.01.01!_S05010102_R1610_C0260</vt:lpstr>
      <vt:lpstr>S.05.01.01!_S05010102_R1610_C0270</vt:lpstr>
      <vt:lpstr>S.05.01.01!_S05010102_R1610_C0280</vt:lpstr>
      <vt:lpstr>S.05.01.01!_S05010102_R1610_C0300</vt:lpstr>
      <vt:lpstr>S.05.01.01!_S05010102_R1620_C0210</vt:lpstr>
      <vt:lpstr>S.05.01.01!_S05010102_R1620_C0220</vt:lpstr>
      <vt:lpstr>S.05.01.01!_S05010102_R1620_C0230</vt:lpstr>
      <vt:lpstr>S.05.01.01!_S05010102_R1620_C0240</vt:lpstr>
      <vt:lpstr>S.05.01.01!_S05010102_R1620_C0250</vt:lpstr>
      <vt:lpstr>S.05.01.01!_S05010102_R1620_C0260</vt:lpstr>
      <vt:lpstr>S.05.01.01!_S05010102_R1620_C0270</vt:lpstr>
      <vt:lpstr>S.05.01.01!_S05010102_R1620_C0280</vt:lpstr>
      <vt:lpstr>S.05.01.01!_S05010102_R1620_C0300</vt:lpstr>
      <vt:lpstr>S.05.01.01!_S05010102_R1700_C0210</vt:lpstr>
      <vt:lpstr>S.05.01.01!_S05010102_R1700_C0220</vt:lpstr>
      <vt:lpstr>S.05.01.01!_S05010102_R1700_C0230</vt:lpstr>
      <vt:lpstr>S.05.01.01!_S05010102_R1700_C0240</vt:lpstr>
      <vt:lpstr>S.05.01.01!_S05010102_R1700_C0250</vt:lpstr>
      <vt:lpstr>S.05.01.01!_S05010102_R1700_C0260</vt:lpstr>
      <vt:lpstr>S.05.01.01!_S05010102_R1700_C0270</vt:lpstr>
      <vt:lpstr>S.05.01.01!_S05010102_R1700_C0280</vt:lpstr>
      <vt:lpstr>S.05.01.01!_S05010102_R1700_C0300</vt:lpstr>
      <vt:lpstr>S.05.01.01!_S05010102_R1900_C0210</vt:lpstr>
      <vt:lpstr>S.05.01.01!_S05010102_R1900_C0220</vt:lpstr>
      <vt:lpstr>S.05.01.01!_S05010102_R1900_C0230</vt:lpstr>
      <vt:lpstr>S.05.01.01!_S05010102_R1900_C0240</vt:lpstr>
      <vt:lpstr>S.05.01.01!_S05010102_R1900_C0250</vt:lpstr>
      <vt:lpstr>S.05.01.01!_S05010102_R1900_C0260</vt:lpstr>
      <vt:lpstr>S.05.01.01!_S05010102_R1900_C0270</vt:lpstr>
      <vt:lpstr>S.05.01.01!_S05010102_R1900_C0280</vt:lpstr>
      <vt:lpstr>S.05.01.01!_S05010102_R1900_C0300</vt:lpstr>
      <vt:lpstr>S.05.01.01!_S05010102_R1910_C0210</vt:lpstr>
      <vt:lpstr>S.05.01.01!_S05010102_R1910_C0220</vt:lpstr>
      <vt:lpstr>S.05.01.01!_S05010102_R1910_C0230</vt:lpstr>
      <vt:lpstr>S.05.01.01!_S05010102_R1910_C0240</vt:lpstr>
      <vt:lpstr>S.05.01.01!_S05010102_R1910_C0250</vt:lpstr>
      <vt:lpstr>S.05.01.01!_S05010102_R1910_C0260</vt:lpstr>
      <vt:lpstr>S.05.01.01!_S05010102_R1910_C0270</vt:lpstr>
      <vt:lpstr>S.05.01.01!_S05010102_R1910_C0280</vt:lpstr>
      <vt:lpstr>S.05.01.01!_S05010102_R1910_C0300</vt:lpstr>
      <vt:lpstr>S.05.01.01!_S05010102_R1920_C0210</vt:lpstr>
      <vt:lpstr>S.05.01.01!_S05010102_R1920_C0220</vt:lpstr>
      <vt:lpstr>S.05.01.01!_S05010102_R1920_C0230</vt:lpstr>
      <vt:lpstr>S.05.01.01!_S05010102_R1920_C0240</vt:lpstr>
      <vt:lpstr>S.05.01.01!_S05010102_R1920_C0250</vt:lpstr>
      <vt:lpstr>S.05.01.01!_S05010102_R1920_C0260</vt:lpstr>
      <vt:lpstr>S.05.01.01!_S05010102_R1920_C0270</vt:lpstr>
      <vt:lpstr>S.05.01.01!_S05010102_R1920_C0280</vt:lpstr>
      <vt:lpstr>S.05.01.01!_S05010102_R1920_C0300</vt:lpstr>
      <vt:lpstr>S.05.01.01!_S05010102_R2000_C0210</vt:lpstr>
      <vt:lpstr>S.05.01.01!_S05010102_R2000_C0220</vt:lpstr>
      <vt:lpstr>S.05.01.01!_S05010102_R2000_C0230</vt:lpstr>
      <vt:lpstr>S.05.01.01!_S05010102_R2000_C0240</vt:lpstr>
      <vt:lpstr>S.05.01.01!_S05010102_R2000_C0250</vt:lpstr>
      <vt:lpstr>S.05.01.01!_S05010102_R2000_C0260</vt:lpstr>
      <vt:lpstr>S.05.01.01!_S05010102_R2000_C0270</vt:lpstr>
      <vt:lpstr>S.05.01.01!_S05010102_R2000_C0280</vt:lpstr>
      <vt:lpstr>S.05.01.01!_S05010102_R2000_C0300</vt:lpstr>
      <vt:lpstr>S.05.01.01!_S05010102_R2010_C0210</vt:lpstr>
      <vt:lpstr>S.05.01.01!_S05010102_R2010_C0220</vt:lpstr>
      <vt:lpstr>S.05.01.01!_S05010102_R2010_C0230</vt:lpstr>
      <vt:lpstr>S.05.01.01!_S05010102_R2010_C0240</vt:lpstr>
      <vt:lpstr>S.05.01.01!_S05010102_R2010_C0250</vt:lpstr>
      <vt:lpstr>S.05.01.01!_S05010102_R2010_C0260</vt:lpstr>
      <vt:lpstr>S.05.01.01!_S05010102_R2010_C0270</vt:lpstr>
      <vt:lpstr>S.05.01.01!_S05010102_R2010_C0280</vt:lpstr>
      <vt:lpstr>S.05.01.01!_S05010102_R2010_C0300</vt:lpstr>
      <vt:lpstr>S.05.01.01!_S05010102_R2020_C0210</vt:lpstr>
      <vt:lpstr>S.05.01.01!_S05010102_R2020_C0220</vt:lpstr>
      <vt:lpstr>S.05.01.01!_S05010102_R2020_C0230</vt:lpstr>
      <vt:lpstr>S.05.01.01!_S05010102_R2020_C0240</vt:lpstr>
      <vt:lpstr>S.05.01.01!_S05010102_R2020_C0250</vt:lpstr>
      <vt:lpstr>S.05.01.01!_S05010102_R2020_C0260</vt:lpstr>
      <vt:lpstr>S.05.01.01!_S05010102_R2020_C0270</vt:lpstr>
      <vt:lpstr>S.05.01.01!_S05010102_R2020_C0280</vt:lpstr>
      <vt:lpstr>S.05.01.01!_S05010102_R2020_C0300</vt:lpstr>
      <vt:lpstr>S.05.01.01!_S05010102_R2100_C0210</vt:lpstr>
      <vt:lpstr>S.05.01.01!_S05010102_R2100_C0220</vt:lpstr>
      <vt:lpstr>S.05.01.01!_S05010102_R2100_C0230</vt:lpstr>
      <vt:lpstr>S.05.01.01!_S05010102_R2100_C0240</vt:lpstr>
      <vt:lpstr>S.05.01.01!_S05010102_R2100_C0250</vt:lpstr>
      <vt:lpstr>S.05.01.01!_S05010102_R2100_C0260</vt:lpstr>
      <vt:lpstr>S.05.01.01!_S05010102_R2100_C0270</vt:lpstr>
      <vt:lpstr>S.05.01.01!_S05010102_R2100_C0280</vt:lpstr>
      <vt:lpstr>S.05.01.01!_S05010102_R2100_C0300</vt:lpstr>
      <vt:lpstr>S.05.01.01!_S05010102_R2110_C0210</vt:lpstr>
      <vt:lpstr>S.05.01.01!_S05010102_R2110_C0220</vt:lpstr>
      <vt:lpstr>S.05.01.01!_S05010102_R2110_C0230</vt:lpstr>
      <vt:lpstr>S.05.01.01!_S05010102_R2110_C0240</vt:lpstr>
      <vt:lpstr>S.05.01.01!_S05010102_R2110_C0250</vt:lpstr>
      <vt:lpstr>S.05.01.01!_S05010102_R2110_C0260</vt:lpstr>
      <vt:lpstr>S.05.01.01!_S05010102_R2110_C0270</vt:lpstr>
      <vt:lpstr>S.05.01.01!_S05010102_R2110_C0280</vt:lpstr>
      <vt:lpstr>S.05.01.01!_S05010102_R2110_C0300</vt:lpstr>
      <vt:lpstr>S.05.01.01!_S05010102_R2120_C0210</vt:lpstr>
      <vt:lpstr>S.05.01.01!_S05010102_R2120_C0220</vt:lpstr>
      <vt:lpstr>S.05.01.01!_S05010102_R2120_C0230</vt:lpstr>
      <vt:lpstr>S.05.01.01!_S05010102_R2120_C0240</vt:lpstr>
      <vt:lpstr>S.05.01.01!_S05010102_R2120_C0250</vt:lpstr>
      <vt:lpstr>S.05.01.01!_S05010102_R2120_C0260</vt:lpstr>
      <vt:lpstr>S.05.01.01!_S05010102_R2120_C0270</vt:lpstr>
      <vt:lpstr>S.05.01.01!_S05010102_R2120_C0280</vt:lpstr>
      <vt:lpstr>S.05.01.01!_S05010102_R2120_C0300</vt:lpstr>
      <vt:lpstr>S.05.01.01!_S05010102_R2200_C0210</vt:lpstr>
      <vt:lpstr>S.05.01.01!_S05010102_R2200_C0220</vt:lpstr>
      <vt:lpstr>S.05.01.01!_S05010102_R2200_C0230</vt:lpstr>
      <vt:lpstr>S.05.01.01!_S05010102_R2200_C0240</vt:lpstr>
      <vt:lpstr>S.05.01.01!_S05010102_R2200_C0250</vt:lpstr>
      <vt:lpstr>S.05.01.01!_S05010102_R2200_C0260</vt:lpstr>
      <vt:lpstr>S.05.01.01!_S05010102_R2200_C0270</vt:lpstr>
      <vt:lpstr>S.05.01.01!_S05010102_R2200_C0280</vt:lpstr>
      <vt:lpstr>S.05.01.01!_S05010102_R2200_C0300</vt:lpstr>
      <vt:lpstr>S.05.01.01!_S05010102_R2210_C0210</vt:lpstr>
      <vt:lpstr>S.05.01.01!_S05010102_R2210_C0220</vt:lpstr>
      <vt:lpstr>S.05.01.01!_S05010102_R2210_C0230</vt:lpstr>
      <vt:lpstr>S.05.01.01!_S05010102_R2210_C0240</vt:lpstr>
      <vt:lpstr>S.05.01.01!_S05010102_R2210_C0250</vt:lpstr>
      <vt:lpstr>S.05.01.01!_S05010102_R2210_C0260</vt:lpstr>
      <vt:lpstr>S.05.01.01!_S05010102_R2210_C0270</vt:lpstr>
      <vt:lpstr>S.05.01.01!_S05010102_R2210_C0280</vt:lpstr>
      <vt:lpstr>S.05.01.01!_S05010102_R2210_C0300</vt:lpstr>
      <vt:lpstr>S.05.01.01!_S05010102_R2220_C0210</vt:lpstr>
      <vt:lpstr>S.05.01.01!_S05010102_R2220_C0220</vt:lpstr>
      <vt:lpstr>S.05.01.01!_S05010102_R2220_C0230</vt:lpstr>
      <vt:lpstr>S.05.01.01!_S05010102_R2220_C0240</vt:lpstr>
      <vt:lpstr>S.05.01.01!_S05010102_R2220_C0250</vt:lpstr>
      <vt:lpstr>S.05.01.01!_S05010102_R2220_C0260</vt:lpstr>
      <vt:lpstr>S.05.01.01!_S05010102_R2220_C0270</vt:lpstr>
      <vt:lpstr>S.05.01.01!_S05010102_R2220_C0280</vt:lpstr>
      <vt:lpstr>S.05.01.01!_S05010102_R2220_C0300</vt:lpstr>
      <vt:lpstr>S.05.01.01!_S05010102_R2300_C0210</vt:lpstr>
      <vt:lpstr>S.05.01.01!_S05010102_R2300_C0220</vt:lpstr>
      <vt:lpstr>S.05.01.01!_S05010102_R2300_C0230</vt:lpstr>
      <vt:lpstr>S.05.01.01!_S05010102_R2300_C0240</vt:lpstr>
      <vt:lpstr>S.05.01.01!_S05010102_R2300_C0250</vt:lpstr>
      <vt:lpstr>S.05.01.01!_S05010102_R2300_C0260</vt:lpstr>
      <vt:lpstr>S.05.01.01!_S05010102_R2300_C0270</vt:lpstr>
      <vt:lpstr>S.05.01.01!_S05010102_R2300_C0280</vt:lpstr>
      <vt:lpstr>S.05.01.01!_S05010102_R2300_C0300</vt:lpstr>
      <vt:lpstr>S.05.01.01!_S05010102_R2310_C0210</vt:lpstr>
      <vt:lpstr>S.05.01.01!_S05010102_R2310_C0220</vt:lpstr>
      <vt:lpstr>S.05.01.01!_S05010102_R2310_C0230</vt:lpstr>
      <vt:lpstr>S.05.01.01!_S05010102_R2310_C0240</vt:lpstr>
      <vt:lpstr>S.05.01.01!_S05010102_R2310_C0250</vt:lpstr>
      <vt:lpstr>S.05.01.01!_S05010102_R2310_C0260</vt:lpstr>
      <vt:lpstr>S.05.01.01!_S05010102_R2310_C0270</vt:lpstr>
      <vt:lpstr>S.05.01.01!_S05010102_R2310_C0280</vt:lpstr>
      <vt:lpstr>S.05.01.01!_S05010102_R2310_C0300</vt:lpstr>
      <vt:lpstr>S.05.01.01!_S05010102_R2320_C0210</vt:lpstr>
      <vt:lpstr>S.05.01.01!_S05010102_R2320_C0220</vt:lpstr>
      <vt:lpstr>S.05.01.01!_S05010102_R2320_C0230</vt:lpstr>
      <vt:lpstr>S.05.01.01!_S05010102_R2320_C0240</vt:lpstr>
      <vt:lpstr>S.05.01.01!_S05010102_R2320_C0250</vt:lpstr>
      <vt:lpstr>S.05.01.01!_S05010102_R2320_C0260</vt:lpstr>
      <vt:lpstr>S.05.01.01!_S05010102_R2320_C0270</vt:lpstr>
      <vt:lpstr>S.05.01.01!_S05010102_R2320_C0280</vt:lpstr>
      <vt:lpstr>S.05.01.01!_S05010102_R2320_C0300</vt:lpstr>
      <vt:lpstr>S.05.01.01!_S05010102_R2400_C0210</vt:lpstr>
      <vt:lpstr>S.05.01.01!_S05010102_R2400_C0220</vt:lpstr>
      <vt:lpstr>S.05.01.01!_S05010102_R2400_C0230</vt:lpstr>
      <vt:lpstr>S.05.01.01!_S05010102_R2400_C0240</vt:lpstr>
      <vt:lpstr>S.05.01.01!_S05010102_R2400_C0250</vt:lpstr>
      <vt:lpstr>S.05.01.01!_S05010102_R2400_C0260</vt:lpstr>
      <vt:lpstr>S.05.01.01!_S05010102_R2400_C0270</vt:lpstr>
      <vt:lpstr>S.05.01.01!_S05010102_R2400_C0280</vt:lpstr>
      <vt:lpstr>S.05.01.01!_S05010102_R2400_C0300</vt:lpstr>
      <vt:lpstr>S.05.01.01!_S05010102_R2510_C0210</vt:lpstr>
      <vt:lpstr>S.05.01.01!_S05010102_R2510_C0220</vt:lpstr>
      <vt:lpstr>S.05.01.01!_S05010102_R2510_C0230</vt:lpstr>
      <vt:lpstr>S.05.01.01!_S05010102_R2510_C0240</vt:lpstr>
      <vt:lpstr>S.05.01.01!_S05010102_R2510_C0250</vt:lpstr>
      <vt:lpstr>S.05.01.01!_S05010102_R2510_C0260</vt:lpstr>
      <vt:lpstr>S.05.01.01!_S05010102_R2510_C0270</vt:lpstr>
      <vt:lpstr>S.05.01.01!_S05010102_R2510_C0280</vt:lpstr>
      <vt:lpstr>S.05.01.01!_S05010102_R2510_C0300</vt:lpstr>
      <vt:lpstr>S.05.01.01!_S05010102_R2600_C0210</vt:lpstr>
      <vt:lpstr>S.05.01.01!_S05010102_R2600_C0220</vt:lpstr>
      <vt:lpstr>S.05.01.01!_S05010102_R2600_C0230</vt:lpstr>
      <vt:lpstr>S.05.01.01!_S05010102_R2600_C0240</vt:lpstr>
      <vt:lpstr>S.05.01.01!_S05010102_R2600_C0250</vt:lpstr>
      <vt:lpstr>S.05.01.01!_S05010102_R2600_C0260</vt:lpstr>
      <vt:lpstr>S.05.01.01!_S05010102_R2600_C0270</vt:lpstr>
      <vt:lpstr>S.05.01.01!_S05010102_R2600_C0280</vt:lpstr>
      <vt:lpstr>S.05.01.01!_S05010102_R2600_C0300</vt:lpstr>
      <vt:lpstr>S.05.01.01!_S05010102_R2700_C0210</vt:lpstr>
      <vt:lpstr>S.05.01.01!_S05010102_R2700_C0220</vt:lpstr>
      <vt:lpstr>S.05.01.01!_S05010102_R2700_C0230</vt:lpstr>
      <vt:lpstr>S.05.01.01!_S05010102_R2700_C0240</vt:lpstr>
      <vt:lpstr>S.05.01.01!_S05010102_R2700_C0250</vt:lpstr>
      <vt:lpstr>S.05.01.01!_S05010102_R2700_C0260</vt:lpstr>
      <vt:lpstr>S.05.01.01!_S05010102_R2700_C0270</vt:lpstr>
      <vt:lpstr>S.05.01.01!_S05010102_R2700_C0280</vt:lpstr>
      <vt:lpstr>S.05.01.01!_S05010102_R2700_C0300</vt:lpstr>
      <vt:lpstr>S.12.01.01!_S120101_R0010_C0020</vt:lpstr>
      <vt:lpstr>S.12.01.01!_S120101_R0010_C0030</vt:lpstr>
      <vt:lpstr>S.12.01.01!_S120101_R0010_C0040</vt:lpstr>
      <vt:lpstr>S.12.01.01!_S120101_R0010_C0050</vt:lpstr>
      <vt:lpstr>S.12.01.01!_S120101_R0010_C0060</vt:lpstr>
      <vt:lpstr>S.12.01.01!_S120101_R0010_C0070</vt:lpstr>
      <vt:lpstr>S.12.01.01!_S120101_R0010_C0080</vt:lpstr>
      <vt:lpstr>S.12.01.01!_S120101_R0010_C0090</vt:lpstr>
      <vt:lpstr>S.12.01.01!_S120101_R0010_C0100</vt:lpstr>
      <vt:lpstr>S.12.01.01!_S120101_R0010_C0110</vt:lpstr>
      <vt:lpstr>S.12.01.01!_S120101_R0010_C0120</vt:lpstr>
      <vt:lpstr>S.12.01.01!_S120101_R0010_C0130</vt:lpstr>
      <vt:lpstr>S.12.01.01!_S120101_R0010_C0140</vt:lpstr>
      <vt:lpstr>S.12.01.01!_S120101_R0010_C0150</vt:lpstr>
      <vt:lpstr>S.12.01.01!_S120101_R0010_C0160</vt:lpstr>
      <vt:lpstr>S.12.01.01!_S120101_R0010_C0170</vt:lpstr>
      <vt:lpstr>S.12.01.01!_S120101_R0010_C0180</vt:lpstr>
      <vt:lpstr>S.12.01.01!_S120101_R0010_C0190</vt:lpstr>
      <vt:lpstr>S.12.01.01!_S120101_R0010_C0200</vt:lpstr>
      <vt:lpstr>S.12.01.01!_S120101_R0010_C0210</vt:lpstr>
      <vt:lpstr>S.12.01.01!_S120101_R0020_C0020</vt:lpstr>
      <vt:lpstr>S.12.01.01!_S120101_R0020_C0030</vt:lpstr>
      <vt:lpstr>S.12.01.01!_S120101_R0020_C0040</vt:lpstr>
      <vt:lpstr>S.12.01.01!_S120101_R0020_C0050</vt:lpstr>
      <vt:lpstr>S.12.01.01!_S120101_R0020_C0060</vt:lpstr>
      <vt:lpstr>S.12.01.01!_S120101_R0020_C0070</vt:lpstr>
      <vt:lpstr>S.12.01.01!_S120101_R0020_C0080</vt:lpstr>
      <vt:lpstr>S.12.01.01!_S120101_R0020_C0090</vt:lpstr>
      <vt:lpstr>S.12.01.01!_S120101_R0020_C0100</vt:lpstr>
      <vt:lpstr>S.12.01.01!_S120101_R0020_C0110</vt:lpstr>
      <vt:lpstr>S.12.01.01!_S120101_R0020_C0120</vt:lpstr>
      <vt:lpstr>S.12.01.01!_S120101_R0020_C0130</vt:lpstr>
      <vt:lpstr>S.12.01.01!_S120101_R0020_C0140</vt:lpstr>
      <vt:lpstr>S.12.01.01!_S120101_R0020_C0150</vt:lpstr>
      <vt:lpstr>S.12.01.01!_S120101_R0020_C0160</vt:lpstr>
      <vt:lpstr>S.12.01.01!_S120101_R0020_C0170</vt:lpstr>
      <vt:lpstr>S.12.01.01!_S120101_R0020_C0180</vt:lpstr>
      <vt:lpstr>S.12.01.01!_S120101_R0020_C0190</vt:lpstr>
      <vt:lpstr>S.12.01.01!_S120101_R0020_C0200</vt:lpstr>
      <vt:lpstr>S.12.01.01!_S120101_R0020_C0210</vt:lpstr>
      <vt:lpstr>S.12.01.01!_S120101_R0030_C0020</vt:lpstr>
      <vt:lpstr>S.12.01.01!_S120101_R0030_C0030</vt:lpstr>
      <vt:lpstr>S.12.01.01!_S120101_R0030_C0040</vt:lpstr>
      <vt:lpstr>S.12.01.01!_S120101_R0030_C0050</vt:lpstr>
      <vt:lpstr>S.12.01.01!_S120101_R0030_C0060</vt:lpstr>
      <vt:lpstr>S.12.01.01!_S120101_R0030_C0070</vt:lpstr>
      <vt:lpstr>S.12.01.01!_S120101_R0030_C0080</vt:lpstr>
      <vt:lpstr>S.12.01.01!_S120101_R0030_C0090</vt:lpstr>
      <vt:lpstr>S.12.01.01!_S120101_R0030_C0100</vt:lpstr>
      <vt:lpstr>S.12.01.01!_S120101_R0030_C0110</vt:lpstr>
      <vt:lpstr>S.12.01.01!_S120101_R0030_C0120</vt:lpstr>
      <vt:lpstr>S.12.01.01!_S120101_R0030_C0130</vt:lpstr>
      <vt:lpstr>S.12.01.01!_S120101_R0030_C0140</vt:lpstr>
      <vt:lpstr>S.12.01.01!_S120101_R0030_C0150</vt:lpstr>
      <vt:lpstr>S.12.01.01!_S120101_R0030_C0160</vt:lpstr>
      <vt:lpstr>S.12.01.01!_S120101_R0030_C0170</vt:lpstr>
      <vt:lpstr>S.12.01.01!_S120101_R0030_C0180</vt:lpstr>
      <vt:lpstr>S.12.01.01!_S120101_R0030_C0190</vt:lpstr>
      <vt:lpstr>S.12.01.01!_S120101_R0030_C0200</vt:lpstr>
      <vt:lpstr>S.12.01.01!_S120101_R0030_C0210</vt:lpstr>
      <vt:lpstr>S.12.01.01!_S120101_R0040_C0020</vt:lpstr>
      <vt:lpstr>S.12.01.01!_S120101_R0040_C0030</vt:lpstr>
      <vt:lpstr>S.12.01.01!_S120101_R0040_C0040</vt:lpstr>
      <vt:lpstr>S.12.01.01!_S120101_R0040_C0050</vt:lpstr>
      <vt:lpstr>S.12.01.01!_S120101_R0040_C0060</vt:lpstr>
      <vt:lpstr>S.12.01.01!_S120101_R0040_C0070</vt:lpstr>
      <vt:lpstr>S.12.01.01!_S120101_R0040_C0080</vt:lpstr>
      <vt:lpstr>S.12.01.01!_S120101_R0040_C0090</vt:lpstr>
      <vt:lpstr>S.12.01.01!_S120101_R0040_C0100</vt:lpstr>
      <vt:lpstr>S.12.01.01!_S120101_R0040_C0110</vt:lpstr>
      <vt:lpstr>S.12.01.01!_S120101_R0040_C0120</vt:lpstr>
      <vt:lpstr>S.12.01.01!_S120101_R0040_C0130</vt:lpstr>
      <vt:lpstr>S.12.01.01!_S120101_R0040_C0140</vt:lpstr>
      <vt:lpstr>S.12.01.01!_S120101_R0040_C0150</vt:lpstr>
      <vt:lpstr>S.12.01.01!_S120101_R0040_C0160</vt:lpstr>
      <vt:lpstr>S.12.01.01!_S120101_R0040_C0170</vt:lpstr>
      <vt:lpstr>S.12.01.01!_S120101_R0040_C0180</vt:lpstr>
      <vt:lpstr>S.12.01.01!_S120101_R0040_C0190</vt:lpstr>
      <vt:lpstr>S.12.01.01!_S120101_R0040_C0200</vt:lpstr>
      <vt:lpstr>S.12.01.01!_S120101_R0040_C0210</vt:lpstr>
      <vt:lpstr>S.12.01.01!_S120101_R0050_C0020</vt:lpstr>
      <vt:lpstr>S.12.01.01!_S120101_R0050_C0030</vt:lpstr>
      <vt:lpstr>S.12.01.01!_S120101_R0050_C0040</vt:lpstr>
      <vt:lpstr>S.12.01.01!_S120101_R0050_C0050</vt:lpstr>
      <vt:lpstr>S.12.01.01!_S120101_R0050_C0060</vt:lpstr>
      <vt:lpstr>S.12.01.01!_S120101_R0050_C0070</vt:lpstr>
      <vt:lpstr>S.12.01.01!_S120101_R0050_C0080</vt:lpstr>
      <vt:lpstr>S.12.01.01!_S120101_R0050_C0090</vt:lpstr>
      <vt:lpstr>S.12.01.01!_S120101_R0050_C0100</vt:lpstr>
      <vt:lpstr>S.12.01.01!_S120101_R0050_C0110</vt:lpstr>
      <vt:lpstr>S.12.01.01!_S120101_R0050_C0120</vt:lpstr>
      <vt:lpstr>S.12.01.01!_S120101_R0050_C0130</vt:lpstr>
      <vt:lpstr>S.12.01.01!_S120101_R0050_C0140</vt:lpstr>
      <vt:lpstr>S.12.01.01!_S120101_R0050_C0150</vt:lpstr>
      <vt:lpstr>S.12.01.01!_S120101_R0050_C0160</vt:lpstr>
      <vt:lpstr>S.12.01.01!_S120101_R0050_C0170</vt:lpstr>
      <vt:lpstr>S.12.01.01!_S120101_R0050_C0180</vt:lpstr>
      <vt:lpstr>S.12.01.01!_S120101_R0050_C0190</vt:lpstr>
      <vt:lpstr>S.12.01.01!_S120101_R0050_C0200</vt:lpstr>
      <vt:lpstr>S.12.01.01!_S120101_R0050_C0210</vt:lpstr>
      <vt:lpstr>S.12.01.01!_S120101_R0060_C0020</vt:lpstr>
      <vt:lpstr>S.12.01.01!_S120101_R0060_C0030</vt:lpstr>
      <vt:lpstr>S.12.01.01!_S120101_R0060_C0040</vt:lpstr>
      <vt:lpstr>S.12.01.01!_S120101_R0060_C0050</vt:lpstr>
      <vt:lpstr>S.12.01.01!_S120101_R0060_C0060</vt:lpstr>
      <vt:lpstr>S.12.01.01!_S120101_R0060_C0070</vt:lpstr>
      <vt:lpstr>S.12.01.01!_S120101_R0060_C0080</vt:lpstr>
      <vt:lpstr>S.12.01.01!_S120101_R0060_C0090</vt:lpstr>
      <vt:lpstr>S.12.01.01!_S120101_R0060_C0100</vt:lpstr>
      <vt:lpstr>S.12.01.01!_S120101_R0060_C0110</vt:lpstr>
      <vt:lpstr>S.12.01.01!_S120101_R0060_C0120</vt:lpstr>
      <vt:lpstr>S.12.01.01!_S120101_R0060_C0130</vt:lpstr>
      <vt:lpstr>S.12.01.01!_S120101_R0060_C0140</vt:lpstr>
      <vt:lpstr>S.12.01.01!_S120101_R0060_C0150</vt:lpstr>
      <vt:lpstr>S.12.01.01!_S120101_R0060_C0160</vt:lpstr>
      <vt:lpstr>S.12.01.01!_S120101_R0060_C0170</vt:lpstr>
      <vt:lpstr>S.12.01.01!_S120101_R0060_C0180</vt:lpstr>
      <vt:lpstr>S.12.01.01!_S120101_R0060_C0190</vt:lpstr>
      <vt:lpstr>S.12.01.01!_S120101_R0060_C0200</vt:lpstr>
      <vt:lpstr>S.12.01.01!_S120101_R0060_C0210</vt:lpstr>
      <vt:lpstr>S.12.01.01!_S120101_R0070_C0020</vt:lpstr>
      <vt:lpstr>S.12.01.01!_S120101_R0070_C0030</vt:lpstr>
      <vt:lpstr>S.12.01.01!_S120101_R0070_C0040</vt:lpstr>
      <vt:lpstr>S.12.01.01!_S120101_R0070_C0050</vt:lpstr>
      <vt:lpstr>S.12.01.01!_S120101_R0070_C0060</vt:lpstr>
      <vt:lpstr>S.12.01.01!_S120101_R0070_C0070</vt:lpstr>
      <vt:lpstr>S.12.01.01!_S120101_R0070_C0080</vt:lpstr>
      <vt:lpstr>S.12.01.01!_S120101_R0070_C0090</vt:lpstr>
      <vt:lpstr>S.12.01.01!_S120101_R0070_C0100</vt:lpstr>
      <vt:lpstr>S.12.01.01!_S120101_R0070_C0110</vt:lpstr>
      <vt:lpstr>S.12.01.01!_S120101_R0070_C0120</vt:lpstr>
      <vt:lpstr>S.12.01.01!_S120101_R0070_C0130</vt:lpstr>
      <vt:lpstr>S.12.01.01!_S120101_R0070_C0140</vt:lpstr>
      <vt:lpstr>S.12.01.01!_S120101_R0070_C0150</vt:lpstr>
      <vt:lpstr>S.12.01.01!_S120101_R0070_C0160</vt:lpstr>
      <vt:lpstr>S.12.01.01!_S120101_R0070_C0170</vt:lpstr>
      <vt:lpstr>S.12.01.01!_S120101_R0070_C0180</vt:lpstr>
      <vt:lpstr>S.12.01.01!_S120101_R0070_C0190</vt:lpstr>
      <vt:lpstr>S.12.01.01!_S120101_R0070_C0200</vt:lpstr>
      <vt:lpstr>S.12.01.01!_S120101_R0070_C0210</vt:lpstr>
      <vt:lpstr>S.12.01.01!_S120101_R0080_C0020</vt:lpstr>
      <vt:lpstr>S.12.01.01!_S120101_R0080_C0030</vt:lpstr>
      <vt:lpstr>S.12.01.01!_S120101_R0080_C0040</vt:lpstr>
      <vt:lpstr>S.12.01.01!_S120101_R0080_C0050</vt:lpstr>
      <vt:lpstr>S.12.01.01!_S120101_R0080_C0060</vt:lpstr>
      <vt:lpstr>S.12.01.01!_S120101_R0080_C0070</vt:lpstr>
      <vt:lpstr>S.12.01.01!_S120101_R0080_C0080</vt:lpstr>
      <vt:lpstr>S.12.01.01!_S120101_R0080_C0090</vt:lpstr>
      <vt:lpstr>S.12.01.01!_S120101_R0080_C0100</vt:lpstr>
      <vt:lpstr>S.12.01.01!_S120101_R0080_C0110</vt:lpstr>
      <vt:lpstr>S.12.01.01!_S120101_R0080_C0120</vt:lpstr>
      <vt:lpstr>S.12.01.01!_S120101_R0080_C0130</vt:lpstr>
      <vt:lpstr>S.12.01.01!_S120101_R0080_C0140</vt:lpstr>
      <vt:lpstr>S.12.01.01!_S120101_R0080_C0150</vt:lpstr>
      <vt:lpstr>S.12.01.01!_S120101_R0080_C0160</vt:lpstr>
      <vt:lpstr>S.12.01.01!_S120101_R0080_C0170</vt:lpstr>
      <vt:lpstr>S.12.01.01!_S120101_R0080_C0180</vt:lpstr>
      <vt:lpstr>S.12.01.01!_S120101_R0080_C0190</vt:lpstr>
      <vt:lpstr>S.12.01.01!_S120101_R0080_C0200</vt:lpstr>
      <vt:lpstr>S.12.01.01!_S120101_R0080_C0210</vt:lpstr>
      <vt:lpstr>S.12.01.01!_S120101_R0090_C0020</vt:lpstr>
      <vt:lpstr>S.12.01.01!_S120101_R0090_C0030</vt:lpstr>
      <vt:lpstr>S.12.01.01!_S120101_R0090_C0040</vt:lpstr>
      <vt:lpstr>S.12.01.01!_S120101_R0090_C0050</vt:lpstr>
      <vt:lpstr>S.12.01.01!_S120101_R0090_C0060</vt:lpstr>
      <vt:lpstr>S.12.01.01!_S120101_R0090_C0070</vt:lpstr>
      <vt:lpstr>S.12.01.01!_S120101_R0090_C0080</vt:lpstr>
      <vt:lpstr>S.12.01.01!_S120101_R0090_C0090</vt:lpstr>
      <vt:lpstr>S.12.01.01!_S120101_R0090_C0100</vt:lpstr>
      <vt:lpstr>S.12.01.01!_S120101_R0090_C0110</vt:lpstr>
      <vt:lpstr>S.12.01.01!_S120101_R0090_C0120</vt:lpstr>
      <vt:lpstr>S.12.01.01!_S120101_R0090_C0130</vt:lpstr>
      <vt:lpstr>S.12.01.01!_S120101_R0090_C0140</vt:lpstr>
      <vt:lpstr>S.12.01.01!_S120101_R0090_C0150</vt:lpstr>
      <vt:lpstr>S.12.01.01!_S120101_R0090_C0160</vt:lpstr>
      <vt:lpstr>S.12.01.01!_S120101_R0090_C0170</vt:lpstr>
      <vt:lpstr>S.12.01.01!_S120101_R0090_C0180</vt:lpstr>
      <vt:lpstr>S.12.01.01!_S120101_R0090_C0190</vt:lpstr>
      <vt:lpstr>S.12.01.01!_S120101_R0090_C0200</vt:lpstr>
      <vt:lpstr>S.12.01.01!_S120101_R0090_C0210</vt:lpstr>
      <vt:lpstr>S.12.01.01!_S120101_R0100_C0020</vt:lpstr>
      <vt:lpstr>S.12.01.01!_S120101_R0100_C0030</vt:lpstr>
      <vt:lpstr>S.12.01.01!_S120101_R0100_C0040</vt:lpstr>
      <vt:lpstr>S.12.01.01!_S120101_R0100_C0050</vt:lpstr>
      <vt:lpstr>S.12.01.01!_S120101_R0100_C0060</vt:lpstr>
      <vt:lpstr>S.12.01.01!_S120101_R0100_C0070</vt:lpstr>
      <vt:lpstr>S.12.01.01!_S120101_R0100_C0080</vt:lpstr>
      <vt:lpstr>S.12.01.01!_S120101_R0100_C0090</vt:lpstr>
      <vt:lpstr>S.12.01.01!_S120101_R0100_C0100</vt:lpstr>
      <vt:lpstr>S.12.01.01!_S120101_R0100_C0110</vt:lpstr>
      <vt:lpstr>S.12.01.01!_S120101_R0100_C0120</vt:lpstr>
      <vt:lpstr>S.12.01.01!_S120101_R0100_C0130</vt:lpstr>
      <vt:lpstr>S.12.01.01!_S120101_R0100_C0140</vt:lpstr>
      <vt:lpstr>S.12.01.01!_S120101_R0100_C0150</vt:lpstr>
      <vt:lpstr>S.12.01.01!_S120101_R0100_C0160</vt:lpstr>
      <vt:lpstr>S.12.01.01!_S120101_R0100_C0170</vt:lpstr>
      <vt:lpstr>S.12.01.01!_S120101_R0100_C0180</vt:lpstr>
      <vt:lpstr>S.12.01.01!_S120101_R0100_C0190</vt:lpstr>
      <vt:lpstr>S.12.01.01!_S120101_R0100_C0200</vt:lpstr>
      <vt:lpstr>S.12.01.01!_S120101_R0100_C0210</vt:lpstr>
      <vt:lpstr>S.12.01.01!_S120101_R0110_C0020</vt:lpstr>
      <vt:lpstr>S.12.01.01!_S120101_R0110_C0030</vt:lpstr>
      <vt:lpstr>S.12.01.01!_S120101_R0110_C0040</vt:lpstr>
      <vt:lpstr>S.12.01.01!_S120101_R0110_C0050</vt:lpstr>
      <vt:lpstr>S.12.01.01!_S120101_R0110_C0060</vt:lpstr>
      <vt:lpstr>S.12.01.01!_S120101_R0110_C0070</vt:lpstr>
      <vt:lpstr>S.12.01.01!_S120101_R0110_C0080</vt:lpstr>
      <vt:lpstr>S.12.01.01!_S120101_R0110_C0090</vt:lpstr>
      <vt:lpstr>S.12.01.01!_S120101_R0110_C0100</vt:lpstr>
      <vt:lpstr>S.12.01.01!_S120101_R0110_C0110</vt:lpstr>
      <vt:lpstr>S.12.01.01!_S120101_R0110_C0120</vt:lpstr>
      <vt:lpstr>S.12.01.01!_S120101_R0110_C0130</vt:lpstr>
      <vt:lpstr>S.12.01.01!_S120101_R0110_C0140</vt:lpstr>
      <vt:lpstr>S.12.01.01!_S120101_R0110_C0150</vt:lpstr>
      <vt:lpstr>S.12.01.01!_S120101_R0110_C0160</vt:lpstr>
      <vt:lpstr>S.12.01.01!_S120101_R0110_C0170</vt:lpstr>
      <vt:lpstr>S.12.01.01!_S120101_R0110_C0180</vt:lpstr>
      <vt:lpstr>S.12.01.01!_S120101_R0110_C0190</vt:lpstr>
      <vt:lpstr>S.12.01.01!_S120101_R0110_C0200</vt:lpstr>
      <vt:lpstr>S.12.01.01!_S120101_R0110_C0210</vt:lpstr>
      <vt:lpstr>S.12.01.01!_S120101_R0120_C0020</vt:lpstr>
      <vt:lpstr>S.12.01.01!_S120101_R0120_C0030</vt:lpstr>
      <vt:lpstr>S.12.01.01!_S120101_R0120_C0040</vt:lpstr>
      <vt:lpstr>S.12.01.01!_S120101_R0120_C0050</vt:lpstr>
      <vt:lpstr>S.12.01.01!_S120101_R0120_C0060</vt:lpstr>
      <vt:lpstr>S.12.01.01!_S120101_R0120_C0070</vt:lpstr>
      <vt:lpstr>S.12.01.01!_S120101_R0120_C0080</vt:lpstr>
      <vt:lpstr>S.12.01.01!_S120101_R0120_C0090</vt:lpstr>
      <vt:lpstr>S.12.01.01!_S120101_R0120_C0100</vt:lpstr>
      <vt:lpstr>S.12.01.01!_S120101_R0120_C0110</vt:lpstr>
      <vt:lpstr>S.12.01.01!_S120101_R0120_C0120</vt:lpstr>
      <vt:lpstr>S.12.01.01!_S120101_R0120_C0130</vt:lpstr>
      <vt:lpstr>S.12.01.01!_S120101_R0120_C0140</vt:lpstr>
      <vt:lpstr>S.12.01.01!_S120101_R0120_C0150</vt:lpstr>
      <vt:lpstr>S.12.01.01!_S120101_R0120_C0160</vt:lpstr>
      <vt:lpstr>S.12.01.01!_S120101_R0120_C0170</vt:lpstr>
      <vt:lpstr>S.12.01.01!_S120101_R0120_C0180</vt:lpstr>
      <vt:lpstr>S.12.01.01!_S120101_R0120_C0190</vt:lpstr>
      <vt:lpstr>S.12.01.01!_S120101_R0120_C0200</vt:lpstr>
      <vt:lpstr>S.12.01.01!_S120101_R0120_C0210</vt:lpstr>
      <vt:lpstr>S.12.01.01!_S120101_R0130_C0020</vt:lpstr>
      <vt:lpstr>S.12.01.01!_S120101_R0130_C0030</vt:lpstr>
      <vt:lpstr>S.12.01.01!_S120101_R0130_C0040</vt:lpstr>
      <vt:lpstr>S.12.01.01!_S120101_R0130_C0050</vt:lpstr>
      <vt:lpstr>S.12.01.01!_S120101_R0130_C0060</vt:lpstr>
      <vt:lpstr>S.12.01.01!_S120101_R0130_C0070</vt:lpstr>
      <vt:lpstr>S.12.01.01!_S120101_R0130_C0080</vt:lpstr>
      <vt:lpstr>S.12.01.01!_S120101_R0130_C0090</vt:lpstr>
      <vt:lpstr>S.12.01.01!_S120101_R0130_C0100</vt:lpstr>
      <vt:lpstr>S.12.01.01!_S120101_R0130_C0110</vt:lpstr>
      <vt:lpstr>S.12.01.01!_S120101_R0130_C0120</vt:lpstr>
      <vt:lpstr>S.12.01.01!_S120101_R0130_C0130</vt:lpstr>
      <vt:lpstr>S.12.01.01!_S120101_R0130_C0140</vt:lpstr>
      <vt:lpstr>S.12.01.01!_S120101_R0130_C0150</vt:lpstr>
      <vt:lpstr>S.12.01.01!_S120101_R0130_C0160</vt:lpstr>
      <vt:lpstr>S.12.01.01!_S120101_R0130_C0170</vt:lpstr>
      <vt:lpstr>S.12.01.01!_S120101_R0130_C0180</vt:lpstr>
      <vt:lpstr>S.12.01.01!_S120101_R0130_C0190</vt:lpstr>
      <vt:lpstr>S.12.01.01!_S120101_R0130_C0200</vt:lpstr>
      <vt:lpstr>S.12.01.01!_S120101_R0130_C0210</vt:lpstr>
      <vt:lpstr>S.12.01.01!_S120101_R0200_C0020</vt:lpstr>
      <vt:lpstr>S.12.01.01!_S120101_R0200_C0030</vt:lpstr>
      <vt:lpstr>S.12.01.01!_S120101_R0200_C0040</vt:lpstr>
      <vt:lpstr>S.12.01.01!_S120101_R0200_C0050</vt:lpstr>
      <vt:lpstr>S.12.01.01!_S120101_R0200_C0060</vt:lpstr>
      <vt:lpstr>S.12.01.01!_S120101_R0200_C0070</vt:lpstr>
      <vt:lpstr>S.12.01.01!_S120101_R0200_C0080</vt:lpstr>
      <vt:lpstr>S.12.01.01!_S120101_R0200_C0090</vt:lpstr>
      <vt:lpstr>S.12.01.01!_S120101_R0200_C0100</vt:lpstr>
      <vt:lpstr>S.12.01.01!_S120101_R0200_C0110</vt:lpstr>
      <vt:lpstr>S.12.01.01!_S120101_R0200_C0120</vt:lpstr>
      <vt:lpstr>S.12.01.01!_S120101_R0200_C0130</vt:lpstr>
      <vt:lpstr>S.12.01.01!_S120101_R0200_C0140</vt:lpstr>
      <vt:lpstr>S.12.01.01!_S120101_R0200_C0150</vt:lpstr>
      <vt:lpstr>S.12.01.01!_S120101_R0200_C0160</vt:lpstr>
      <vt:lpstr>S.12.01.01!_S120101_R0200_C0170</vt:lpstr>
      <vt:lpstr>S.12.01.01!_S120101_R0200_C0180</vt:lpstr>
      <vt:lpstr>S.12.01.01!_S120101_R0200_C0190</vt:lpstr>
      <vt:lpstr>S.12.01.01!_S120101_R0200_C0200</vt:lpstr>
      <vt:lpstr>S.12.01.01!_S120101_R0200_C0210</vt:lpstr>
      <vt:lpstr>S.12.01.01!_S120101_R0210_C0020</vt:lpstr>
      <vt:lpstr>S.12.01.01!_S120101_R0210_C0030</vt:lpstr>
      <vt:lpstr>S.12.01.01!_S120101_R0210_C0040</vt:lpstr>
      <vt:lpstr>S.12.01.01!_S120101_R0210_C0050</vt:lpstr>
      <vt:lpstr>S.12.01.01!_S120101_R0210_C0060</vt:lpstr>
      <vt:lpstr>S.12.01.01!_S120101_R0210_C0070</vt:lpstr>
      <vt:lpstr>S.12.01.01!_S120101_R0210_C0080</vt:lpstr>
      <vt:lpstr>S.12.01.01!_S120101_R0210_C0090</vt:lpstr>
      <vt:lpstr>S.12.01.01!_S120101_R0210_C0100</vt:lpstr>
      <vt:lpstr>S.12.01.01!_S120101_R0210_C0110</vt:lpstr>
      <vt:lpstr>S.12.01.01!_S120101_R0210_C0120</vt:lpstr>
      <vt:lpstr>S.12.01.01!_S120101_R0210_C0130</vt:lpstr>
      <vt:lpstr>S.12.01.01!_S120101_R0210_C0140</vt:lpstr>
      <vt:lpstr>S.12.01.01!_S120101_R0210_C0150</vt:lpstr>
      <vt:lpstr>S.12.01.01!_S120101_R0210_C0160</vt:lpstr>
      <vt:lpstr>S.12.01.01!_S120101_R0210_C0170</vt:lpstr>
      <vt:lpstr>S.12.01.01!_S120101_R0210_C0180</vt:lpstr>
      <vt:lpstr>S.12.01.01!_S120101_R0210_C0190</vt:lpstr>
      <vt:lpstr>S.12.01.01!_S120101_R0210_C0200</vt:lpstr>
      <vt:lpstr>S.12.01.01!_S120101_R0210_C0210</vt:lpstr>
      <vt:lpstr>S.12.01.01!_S120101_R0220_C0020</vt:lpstr>
      <vt:lpstr>S.12.01.01!_S120101_R0220_C0030</vt:lpstr>
      <vt:lpstr>S.12.01.01!_S120101_R0220_C0040</vt:lpstr>
      <vt:lpstr>S.12.01.01!_S120101_R0220_C0050</vt:lpstr>
      <vt:lpstr>S.12.01.01!_S120101_R0220_C0060</vt:lpstr>
      <vt:lpstr>S.12.01.01!_S120101_R0220_C0070</vt:lpstr>
      <vt:lpstr>S.12.01.01!_S120101_R0220_C0080</vt:lpstr>
      <vt:lpstr>S.12.01.01!_S120101_R0220_C0090</vt:lpstr>
      <vt:lpstr>S.12.01.01!_S120101_R0220_C0100</vt:lpstr>
      <vt:lpstr>S.12.01.01!_S120101_R0220_C0110</vt:lpstr>
      <vt:lpstr>S.12.01.01!_S120101_R0220_C0120</vt:lpstr>
      <vt:lpstr>S.12.01.01!_S120101_R0220_C0130</vt:lpstr>
      <vt:lpstr>S.12.01.01!_S120101_R0220_C0140</vt:lpstr>
      <vt:lpstr>S.12.01.01!_S120101_R0220_C0150</vt:lpstr>
      <vt:lpstr>S.12.01.01!_S120101_R0220_C0160</vt:lpstr>
      <vt:lpstr>S.12.01.01!_S120101_R0220_C0170</vt:lpstr>
      <vt:lpstr>S.12.01.01!_S120101_R0220_C0180</vt:lpstr>
      <vt:lpstr>S.12.01.01!_S120101_R0220_C0190</vt:lpstr>
      <vt:lpstr>S.12.01.01!_S120101_R0220_C0200</vt:lpstr>
      <vt:lpstr>S.12.01.01!_S120101_R0220_C0210</vt:lpstr>
      <vt:lpstr>S.12.01.01!_S120101_R0230_C0020</vt:lpstr>
      <vt:lpstr>S.12.01.01!_S120101_R0230_C0030</vt:lpstr>
      <vt:lpstr>S.12.01.01!_S120101_R0230_C0040</vt:lpstr>
      <vt:lpstr>S.12.01.01!_S120101_R0230_C0050</vt:lpstr>
      <vt:lpstr>S.12.01.01!_S120101_R0230_C0060</vt:lpstr>
      <vt:lpstr>S.12.01.01!_S120101_R0230_C0070</vt:lpstr>
      <vt:lpstr>S.12.01.01!_S120101_R0230_C0080</vt:lpstr>
      <vt:lpstr>S.12.01.01!_S120101_R0230_C0090</vt:lpstr>
      <vt:lpstr>S.12.01.01!_S120101_R0230_C0100</vt:lpstr>
      <vt:lpstr>S.12.01.01!_S120101_R0230_C0110</vt:lpstr>
      <vt:lpstr>S.12.01.01!_S120101_R0230_C0120</vt:lpstr>
      <vt:lpstr>S.12.01.01!_S120101_R0230_C0130</vt:lpstr>
      <vt:lpstr>S.12.01.01!_S120101_R0230_C0140</vt:lpstr>
      <vt:lpstr>S.12.01.01!_S120101_R0230_C0150</vt:lpstr>
      <vt:lpstr>S.12.01.01!_S120101_R0230_C0160</vt:lpstr>
      <vt:lpstr>S.12.01.01!_S120101_R0230_C0170</vt:lpstr>
      <vt:lpstr>S.12.01.01!_S120101_R0230_C0180</vt:lpstr>
      <vt:lpstr>S.12.01.01!_S120101_R0230_C0190</vt:lpstr>
      <vt:lpstr>S.12.01.01!_S120101_R0230_C0200</vt:lpstr>
      <vt:lpstr>S.12.01.01!_S120101_R0230_C0210</vt:lpstr>
      <vt:lpstr>S.12.01.01!_S120101_R0240_C0020</vt:lpstr>
      <vt:lpstr>S.12.01.01!_S120101_R0240_C0030</vt:lpstr>
      <vt:lpstr>S.12.01.01!_S120101_R0240_C0040</vt:lpstr>
      <vt:lpstr>S.12.01.01!_S120101_R0240_C0050</vt:lpstr>
      <vt:lpstr>S.12.01.01!_S120101_R0240_C0060</vt:lpstr>
      <vt:lpstr>S.12.01.01!_S120101_R0240_C0070</vt:lpstr>
      <vt:lpstr>S.12.01.01!_S120101_R0240_C0080</vt:lpstr>
      <vt:lpstr>S.12.01.01!_S120101_R0240_C0090</vt:lpstr>
      <vt:lpstr>S.12.01.01!_S120101_R0240_C0100</vt:lpstr>
      <vt:lpstr>S.12.01.01!_S120101_R0240_C0110</vt:lpstr>
      <vt:lpstr>S.12.01.01!_S120101_R0240_C0120</vt:lpstr>
      <vt:lpstr>S.12.01.01!_S120101_R0240_C0130</vt:lpstr>
      <vt:lpstr>S.12.01.01!_S120101_R0240_C0140</vt:lpstr>
      <vt:lpstr>S.12.01.01!_S120101_R0240_C0150</vt:lpstr>
      <vt:lpstr>S.12.01.01!_S120101_R0240_C0160</vt:lpstr>
      <vt:lpstr>S.12.01.01!_S120101_R0240_C0170</vt:lpstr>
      <vt:lpstr>S.12.01.01!_S120101_R0240_C0180</vt:lpstr>
      <vt:lpstr>S.12.01.01!_S120101_R0240_C0190</vt:lpstr>
      <vt:lpstr>S.12.01.01!_S120101_R0240_C0200</vt:lpstr>
      <vt:lpstr>S.12.01.01!_S120101_R0240_C0210</vt:lpstr>
      <vt:lpstr>S.12.01.01!_S120101_R0250_C0020</vt:lpstr>
      <vt:lpstr>S.12.01.01!_S120101_R0250_C0030</vt:lpstr>
      <vt:lpstr>S.12.01.01!_S120101_R0250_C0040</vt:lpstr>
      <vt:lpstr>S.12.01.01!_S120101_R0250_C0050</vt:lpstr>
      <vt:lpstr>S.12.01.01!_S120101_R0250_C0060</vt:lpstr>
      <vt:lpstr>S.12.01.01!_S120101_R0250_C0070</vt:lpstr>
      <vt:lpstr>S.12.01.01!_S120101_R0250_C0080</vt:lpstr>
      <vt:lpstr>S.12.01.01!_S120101_R0250_C0090</vt:lpstr>
      <vt:lpstr>S.12.01.01!_S120101_R0250_C0100</vt:lpstr>
      <vt:lpstr>S.12.01.01!_S120101_R0250_C0110</vt:lpstr>
      <vt:lpstr>S.12.01.01!_S120101_R0250_C0120</vt:lpstr>
      <vt:lpstr>S.12.01.01!_S120101_R0250_C0130</vt:lpstr>
      <vt:lpstr>S.12.01.01!_S120101_R0250_C0140</vt:lpstr>
      <vt:lpstr>S.12.01.01!_S120101_R0250_C0150</vt:lpstr>
      <vt:lpstr>S.12.01.01!_S120101_R0250_C0160</vt:lpstr>
      <vt:lpstr>S.12.01.01!_S120101_R0250_C0170</vt:lpstr>
      <vt:lpstr>S.12.01.01!_S120101_R0250_C0180</vt:lpstr>
      <vt:lpstr>S.12.01.01!_S120101_R0250_C0190</vt:lpstr>
      <vt:lpstr>S.12.01.01!_S120101_R0250_C0200</vt:lpstr>
      <vt:lpstr>S.12.01.01!_S120101_R0250_C0210</vt:lpstr>
      <vt:lpstr>S.12.01.01!_S120101_R0260_C0020</vt:lpstr>
      <vt:lpstr>S.12.01.01!_S120101_R0260_C0030</vt:lpstr>
      <vt:lpstr>S.12.01.01!_S120101_R0260_C0040</vt:lpstr>
      <vt:lpstr>S.12.01.01!_S120101_R0260_C0050</vt:lpstr>
      <vt:lpstr>S.12.01.01!_S120101_R0260_C0060</vt:lpstr>
      <vt:lpstr>S.12.01.01!_S120101_R0260_C0070</vt:lpstr>
      <vt:lpstr>S.12.01.01!_S120101_R0260_C0080</vt:lpstr>
      <vt:lpstr>S.12.01.01!_S120101_R0260_C0090</vt:lpstr>
      <vt:lpstr>S.12.01.01!_S120101_R0260_C0100</vt:lpstr>
      <vt:lpstr>S.12.01.01!_S120101_R0260_C0110</vt:lpstr>
      <vt:lpstr>S.12.01.01!_S120101_R0260_C0120</vt:lpstr>
      <vt:lpstr>S.12.01.01!_S120101_R0260_C0130</vt:lpstr>
      <vt:lpstr>S.12.01.01!_S120101_R0260_C0140</vt:lpstr>
      <vt:lpstr>S.12.01.01!_S120101_R0260_C0150</vt:lpstr>
      <vt:lpstr>S.12.01.01!_S120101_R0260_C0160</vt:lpstr>
      <vt:lpstr>S.12.01.01!_S120101_R0260_C0170</vt:lpstr>
      <vt:lpstr>S.12.01.01!_S120101_R0260_C0180</vt:lpstr>
      <vt:lpstr>S.12.01.01!_S120101_R0260_C0190</vt:lpstr>
      <vt:lpstr>S.12.01.01!_S120101_R0260_C0200</vt:lpstr>
      <vt:lpstr>S.12.01.01!_S120101_R0260_C0210</vt:lpstr>
      <vt:lpstr>S.12.01.01!_S120101_R0270_C0020</vt:lpstr>
      <vt:lpstr>S.12.01.01!_S120101_R0270_C0030</vt:lpstr>
      <vt:lpstr>S.12.01.01!_S120101_R0270_C0040</vt:lpstr>
      <vt:lpstr>S.12.01.01!_S120101_R0270_C0050</vt:lpstr>
      <vt:lpstr>S.12.01.01!_S120101_R0270_C0060</vt:lpstr>
      <vt:lpstr>S.12.01.01!_S120101_R0270_C0070</vt:lpstr>
      <vt:lpstr>S.12.01.01!_S120101_R0270_C0080</vt:lpstr>
      <vt:lpstr>S.12.01.01!_S120101_R0270_C0090</vt:lpstr>
      <vt:lpstr>S.12.01.01!_S120101_R0270_C0100</vt:lpstr>
      <vt:lpstr>S.12.01.01!_S120101_R0270_C0110</vt:lpstr>
      <vt:lpstr>S.12.01.01!_S120101_R0270_C0120</vt:lpstr>
      <vt:lpstr>S.12.01.01!_S120101_R0270_C0130</vt:lpstr>
      <vt:lpstr>S.12.01.01!_S120101_R0270_C0140</vt:lpstr>
      <vt:lpstr>S.12.01.01!_S120101_R0270_C0150</vt:lpstr>
      <vt:lpstr>S.12.01.01!_S120101_R0270_C0160</vt:lpstr>
      <vt:lpstr>S.12.01.01!_S120101_R0270_C0170</vt:lpstr>
      <vt:lpstr>S.12.01.01!_S120101_R0270_C0180</vt:lpstr>
      <vt:lpstr>S.12.01.01!_S120101_R0270_C0190</vt:lpstr>
      <vt:lpstr>S.12.01.01!_S120101_R0270_C0200</vt:lpstr>
      <vt:lpstr>S.12.01.01!_S120101_R0270_C0210</vt:lpstr>
      <vt:lpstr>S.12.01.01!_S120101_R0280_C0020</vt:lpstr>
      <vt:lpstr>S.12.01.01!_S120101_R0280_C0030</vt:lpstr>
      <vt:lpstr>S.12.01.01!_S120101_R0280_C0040</vt:lpstr>
      <vt:lpstr>S.12.01.01!_S120101_R0280_C0050</vt:lpstr>
      <vt:lpstr>S.12.01.01!_S120101_R0280_C0060</vt:lpstr>
      <vt:lpstr>S.12.01.01!_S120101_R0280_C0070</vt:lpstr>
      <vt:lpstr>S.12.01.01!_S120101_R0280_C0080</vt:lpstr>
      <vt:lpstr>S.12.01.01!_S120101_R0280_C0090</vt:lpstr>
      <vt:lpstr>S.12.01.01!_S120101_R0280_C0100</vt:lpstr>
      <vt:lpstr>S.12.01.01!_S120101_R0280_C0110</vt:lpstr>
      <vt:lpstr>S.12.01.01!_S120101_R0280_C0120</vt:lpstr>
      <vt:lpstr>S.12.01.01!_S120101_R0280_C0130</vt:lpstr>
      <vt:lpstr>S.12.01.01!_S120101_R0280_C0140</vt:lpstr>
      <vt:lpstr>S.12.01.01!_S120101_R0280_C0150</vt:lpstr>
      <vt:lpstr>S.12.01.01!_S120101_R0280_C0160</vt:lpstr>
      <vt:lpstr>S.12.01.01!_S120101_R0280_C0170</vt:lpstr>
      <vt:lpstr>S.12.01.01!_S120101_R0280_C0180</vt:lpstr>
      <vt:lpstr>S.12.01.01!_S120101_R0280_C0190</vt:lpstr>
      <vt:lpstr>S.12.01.01!_S120101_R0280_C0200</vt:lpstr>
      <vt:lpstr>S.12.01.01!_S120101_R0280_C0210</vt:lpstr>
      <vt:lpstr>S.12.01.01!_S120101_R0290_C0020</vt:lpstr>
      <vt:lpstr>S.12.01.01!_S120101_R0290_C0030</vt:lpstr>
      <vt:lpstr>S.12.01.01!_S120101_R0290_C0040</vt:lpstr>
      <vt:lpstr>S.12.01.01!_S120101_R0290_C0050</vt:lpstr>
      <vt:lpstr>S.12.01.01!_S120101_R0290_C0060</vt:lpstr>
      <vt:lpstr>S.12.01.01!_S120101_R0290_C0070</vt:lpstr>
      <vt:lpstr>S.12.01.01!_S120101_R0290_C0080</vt:lpstr>
      <vt:lpstr>S.12.01.01!_S120101_R0290_C0090</vt:lpstr>
      <vt:lpstr>S.12.01.01!_S120101_R0290_C0100</vt:lpstr>
      <vt:lpstr>S.12.01.01!_S120101_R0290_C0110</vt:lpstr>
      <vt:lpstr>S.12.01.01!_S120101_R0290_C0120</vt:lpstr>
      <vt:lpstr>S.12.01.01!_S120101_R0290_C0130</vt:lpstr>
      <vt:lpstr>S.12.01.01!_S120101_R0290_C0140</vt:lpstr>
      <vt:lpstr>S.12.01.01!_S120101_R0290_C0150</vt:lpstr>
      <vt:lpstr>S.12.01.01!_S120101_R0290_C0160</vt:lpstr>
      <vt:lpstr>S.12.01.01!_S120101_R0290_C0170</vt:lpstr>
      <vt:lpstr>S.12.01.01!_S120101_R0290_C0180</vt:lpstr>
      <vt:lpstr>S.12.01.01!_S120101_R0290_C0190</vt:lpstr>
      <vt:lpstr>S.12.01.01!_S120101_R0290_C0200</vt:lpstr>
      <vt:lpstr>S.12.01.01!_S120101_R0290_C0210</vt:lpstr>
      <vt:lpstr>S.12.01.01!_S120101_R0300_C0020</vt:lpstr>
      <vt:lpstr>S.12.01.01!_S120101_R0300_C0030</vt:lpstr>
      <vt:lpstr>S.12.01.01!_S120101_R0300_C0040</vt:lpstr>
      <vt:lpstr>S.12.01.01!_S120101_R0300_C0050</vt:lpstr>
      <vt:lpstr>S.12.01.01!_S120101_R0300_C0060</vt:lpstr>
      <vt:lpstr>S.12.01.01!_S120101_R0300_C0070</vt:lpstr>
      <vt:lpstr>S.12.01.01!_S120101_R0300_C0080</vt:lpstr>
      <vt:lpstr>S.12.01.01!_S120101_R0300_C0090</vt:lpstr>
      <vt:lpstr>S.12.01.01!_S120101_R0300_C0100</vt:lpstr>
      <vt:lpstr>S.12.01.01!_S120101_R0300_C0110</vt:lpstr>
      <vt:lpstr>S.12.01.01!_S120101_R0300_C0120</vt:lpstr>
      <vt:lpstr>S.12.01.01!_S120101_R0300_C0130</vt:lpstr>
      <vt:lpstr>S.12.01.01!_S120101_R0300_C0140</vt:lpstr>
      <vt:lpstr>S.12.01.01!_S120101_R0300_C0150</vt:lpstr>
      <vt:lpstr>S.12.01.01!_S120101_R0300_C0160</vt:lpstr>
      <vt:lpstr>S.12.01.01!_S120101_R0300_C0170</vt:lpstr>
      <vt:lpstr>S.12.01.01!_S120101_R0300_C0180</vt:lpstr>
      <vt:lpstr>S.12.01.01!_S120101_R0300_C0190</vt:lpstr>
      <vt:lpstr>S.12.01.01!_S120101_R0300_C0200</vt:lpstr>
      <vt:lpstr>S.12.01.01!_S120101_R0300_C0210</vt:lpstr>
      <vt:lpstr>S.12.01.01!_S120101_R0310_C0020</vt:lpstr>
      <vt:lpstr>S.12.01.01!_S120101_R0310_C0030</vt:lpstr>
      <vt:lpstr>S.12.01.01!_S120101_R0310_C0040</vt:lpstr>
      <vt:lpstr>S.12.01.01!_S120101_R0310_C0050</vt:lpstr>
      <vt:lpstr>S.12.01.01!_S120101_R0310_C0060</vt:lpstr>
      <vt:lpstr>S.12.01.01!_S120101_R0310_C0070</vt:lpstr>
      <vt:lpstr>S.12.01.01!_S120101_R0310_C0080</vt:lpstr>
      <vt:lpstr>S.12.01.01!_S120101_R0310_C0090</vt:lpstr>
      <vt:lpstr>S.12.01.01!_S120101_R0310_C0100</vt:lpstr>
      <vt:lpstr>S.12.01.01!_S120101_R0310_C0110</vt:lpstr>
      <vt:lpstr>S.12.01.01!_S120101_R0310_C0120</vt:lpstr>
      <vt:lpstr>S.12.01.01!_S120101_R0310_C0130</vt:lpstr>
      <vt:lpstr>S.12.01.01!_S120101_R0310_C0140</vt:lpstr>
      <vt:lpstr>S.12.01.01!_S120101_R0310_C0150</vt:lpstr>
      <vt:lpstr>S.12.01.01!_S120101_R0310_C0160</vt:lpstr>
      <vt:lpstr>S.12.01.01!_S120101_R0310_C0170</vt:lpstr>
      <vt:lpstr>S.12.01.01!_S120101_R0310_C0180</vt:lpstr>
      <vt:lpstr>S.12.01.01!_S120101_R0310_C0190</vt:lpstr>
      <vt:lpstr>S.12.01.01!_S120101_R0310_C0200</vt:lpstr>
      <vt:lpstr>S.12.01.01!_S120101_R0310_C0210</vt:lpstr>
      <vt:lpstr>S.12.01.01!_S120101_R0320_C0020</vt:lpstr>
      <vt:lpstr>S.12.01.01!_S120101_R0320_C0030</vt:lpstr>
      <vt:lpstr>S.12.01.01!_S120101_R0320_C0040</vt:lpstr>
      <vt:lpstr>S.12.01.01!_S120101_R0320_C0050</vt:lpstr>
      <vt:lpstr>S.12.01.01!_S120101_R0320_C0060</vt:lpstr>
      <vt:lpstr>S.12.01.01!_S120101_R0320_C0070</vt:lpstr>
      <vt:lpstr>S.12.01.01!_S120101_R0320_C0080</vt:lpstr>
      <vt:lpstr>S.12.01.01!_S120101_R0320_C0090</vt:lpstr>
      <vt:lpstr>S.12.01.01!_S120101_R0320_C0100</vt:lpstr>
      <vt:lpstr>S.12.01.01!_S120101_R0320_C0110</vt:lpstr>
      <vt:lpstr>S.12.01.01!_S120101_R0320_C0120</vt:lpstr>
      <vt:lpstr>S.12.01.01!_S120101_R0320_C0130</vt:lpstr>
      <vt:lpstr>S.12.01.01!_S120101_R0320_C0140</vt:lpstr>
      <vt:lpstr>S.12.01.01!_S120101_R0320_C0150</vt:lpstr>
      <vt:lpstr>S.12.01.01!_S120101_R0320_C0160</vt:lpstr>
      <vt:lpstr>S.12.01.01!_S120101_R0320_C0170</vt:lpstr>
      <vt:lpstr>S.12.01.01!_S120101_R0320_C0180</vt:lpstr>
      <vt:lpstr>S.12.01.01!_S120101_R0320_C0190</vt:lpstr>
      <vt:lpstr>S.12.01.01!_S120101_R0320_C0200</vt:lpstr>
      <vt:lpstr>S.12.01.01!_S120101_R0320_C0210</vt:lpstr>
      <vt:lpstr>S.12.01.01!_S120101_R0330_C0020</vt:lpstr>
      <vt:lpstr>S.12.01.01!_S120101_R0330_C0030</vt:lpstr>
      <vt:lpstr>S.12.01.01!_S120101_R0330_C0040</vt:lpstr>
      <vt:lpstr>S.12.01.01!_S120101_R0330_C0050</vt:lpstr>
      <vt:lpstr>S.12.01.01!_S120101_R0330_C0060</vt:lpstr>
      <vt:lpstr>S.12.01.01!_S120101_R0330_C0070</vt:lpstr>
      <vt:lpstr>S.12.01.01!_S120101_R0330_C0080</vt:lpstr>
      <vt:lpstr>S.12.01.01!_S120101_R0330_C0090</vt:lpstr>
      <vt:lpstr>S.12.01.01!_S120101_R0330_C0100</vt:lpstr>
      <vt:lpstr>S.12.01.01!_S120101_R0330_C0110</vt:lpstr>
      <vt:lpstr>S.12.01.01!_S120101_R0330_C0120</vt:lpstr>
      <vt:lpstr>S.12.01.01!_S120101_R0330_C0130</vt:lpstr>
      <vt:lpstr>S.12.01.01!_S120101_R0330_C0140</vt:lpstr>
      <vt:lpstr>S.12.01.01!_S120101_R0330_C0150</vt:lpstr>
      <vt:lpstr>S.12.01.01!_S120101_R0330_C0160</vt:lpstr>
      <vt:lpstr>S.12.01.01!_S120101_R0330_C0170</vt:lpstr>
      <vt:lpstr>S.12.01.01!_S120101_R0330_C0180</vt:lpstr>
      <vt:lpstr>S.12.01.01!_S120101_R0330_C0190</vt:lpstr>
      <vt:lpstr>S.12.01.01!_S120101_R0330_C0200</vt:lpstr>
      <vt:lpstr>S.12.01.01!_S120101_R0330_C0210</vt:lpstr>
      <vt:lpstr>S.12.01.01!_S120101_R0340_C0020</vt:lpstr>
      <vt:lpstr>S.12.01.01!_S120101_R0340_C0030</vt:lpstr>
      <vt:lpstr>S.12.01.01!_S120101_R0340_C0040</vt:lpstr>
      <vt:lpstr>S.12.01.01!_S120101_R0340_C0050</vt:lpstr>
      <vt:lpstr>S.12.01.01!_S120101_R0340_C0060</vt:lpstr>
      <vt:lpstr>S.12.01.01!_S120101_R0340_C0070</vt:lpstr>
      <vt:lpstr>S.12.01.01!_S120101_R0340_C0080</vt:lpstr>
      <vt:lpstr>S.12.01.01!_S120101_R0340_C0090</vt:lpstr>
      <vt:lpstr>S.12.01.01!_S120101_R0340_C0100</vt:lpstr>
      <vt:lpstr>S.12.01.01!_S120101_R0340_C0110</vt:lpstr>
      <vt:lpstr>S.12.01.01!_S120101_R0340_C0120</vt:lpstr>
      <vt:lpstr>S.12.01.01!_S120101_R0340_C0130</vt:lpstr>
      <vt:lpstr>S.12.01.01!_S120101_R0340_C0140</vt:lpstr>
      <vt:lpstr>S.12.01.01!_S120101_R0340_C0150</vt:lpstr>
      <vt:lpstr>S.12.01.01!_S120101_R0340_C0160</vt:lpstr>
      <vt:lpstr>S.12.01.01!_S120101_R0340_C0170</vt:lpstr>
      <vt:lpstr>S.12.01.01!_S120101_R0340_C0180</vt:lpstr>
      <vt:lpstr>S.12.01.01!_S120101_R0340_C0190</vt:lpstr>
      <vt:lpstr>S.12.01.01!_S120101_R0340_C0200</vt:lpstr>
      <vt:lpstr>S.12.01.01!_S120101_R0340_C0210</vt:lpstr>
      <vt:lpstr>S.12.01.01!_S120101_R0350_C0020</vt:lpstr>
      <vt:lpstr>S.12.01.01!_S120101_R0350_C0030</vt:lpstr>
      <vt:lpstr>S.12.01.01!_S120101_R0350_C0040</vt:lpstr>
      <vt:lpstr>S.12.01.01!_S120101_R0350_C0050</vt:lpstr>
      <vt:lpstr>S.12.01.01!_S120101_R0350_C0060</vt:lpstr>
      <vt:lpstr>S.12.01.01!_S120101_R0350_C0070</vt:lpstr>
      <vt:lpstr>S.12.01.01!_S120101_R0350_C0080</vt:lpstr>
      <vt:lpstr>S.12.01.01!_S120101_R0350_C0090</vt:lpstr>
      <vt:lpstr>S.12.01.01!_S120101_R0350_C0100</vt:lpstr>
      <vt:lpstr>S.12.01.01!_S120101_R0350_C0110</vt:lpstr>
      <vt:lpstr>S.12.01.01!_S120101_R0350_C0120</vt:lpstr>
      <vt:lpstr>S.12.01.01!_S120101_R0350_C0130</vt:lpstr>
      <vt:lpstr>S.12.01.01!_S120101_R0350_C0140</vt:lpstr>
      <vt:lpstr>S.12.01.01!_S120101_R0350_C0150</vt:lpstr>
      <vt:lpstr>S.12.01.01!_S120101_R0350_C0160</vt:lpstr>
      <vt:lpstr>S.12.01.01!_S120101_R0350_C0170</vt:lpstr>
      <vt:lpstr>S.12.01.01!_S120101_R0350_C0180</vt:lpstr>
      <vt:lpstr>S.12.01.01!_S120101_R0350_C0190</vt:lpstr>
      <vt:lpstr>S.12.01.01!_S120101_R0350_C0200</vt:lpstr>
      <vt:lpstr>S.12.01.01!_S120101_R0350_C0210</vt:lpstr>
      <vt:lpstr>S.12.01.01!_S120101_R0360_C0020</vt:lpstr>
      <vt:lpstr>S.12.01.01!_S120101_R0360_C0030</vt:lpstr>
      <vt:lpstr>S.12.01.01!_S120101_R0360_C0040</vt:lpstr>
      <vt:lpstr>S.12.01.01!_S120101_R0360_C0050</vt:lpstr>
      <vt:lpstr>S.12.01.01!_S120101_R0360_C0060</vt:lpstr>
      <vt:lpstr>S.12.01.01!_S120101_R0360_C0070</vt:lpstr>
      <vt:lpstr>S.12.01.01!_S120101_R0360_C0080</vt:lpstr>
      <vt:lpstr>S.12.01.01!_S120101_R0360_C0090</vt:lpstr>
      <vt:lpstr>S.12.01.01!_S120101_R0360_C0100</vt:lpstr>
      <vt:lpstr>S.12.01.01!_S120101_R0360_C0110</vt:lpstr>
      <vt:lpstr>S.12.01.01!_S120101_R0360_C0120</vt:lpstr>
      <vt:lpstr>S.12.01.01!_S120101_R0360_C0130</vt:lpstr>
      <vt:lpstr>S.12.01.01!_S120101_R0360_C0140</vt:lpstr>
      <vt:lpstr>S.12.01.01!_S120101_R0360_C0150</vt:lpstr>
      <vt:lpstr>S.12.01.01!_S120101_R0360_C0160</vt:lpstr>
      <vt:lpstr>S.12.01.01!_S120101_R0360_C0170</vt:lpstr>
      <vt:lpstr>S.12.01.01!_S120101_R0360_C0180</vt:lpstr>
      <vt:lpstr>S.12.01.01!_S120101_R0360_C0190</vt:lpstr>
      <vt:lpstr>S.12.01.01!_S120101_R0360_C0200</vt:lpstr>
      <vt:lpstr>S.12.01.01!_S120101_R0360_C0210</vt:lpstr>
      <vt:lpstr>S.12.01.01!_S120101_R0370_C0020</vt:lpstr>
      <vt:lpstr>S.12.01.01!_S120101_R0370_C0030</vt:lpstr>
      <vt:lpstr>S.12.01.01!_S120101_R0370_C0040</vt:lpstr>
      <vt:lpstr>S.12.01.01!_S120101_R0370_C0050</vt:lpstr>
      <vt:lpstr>S.12.01.01!_S120101_R0370_C0060</vt:lpstr>
      <vt:lpstr>S.12.01.01!_S120101_R0370_C0070</vt:lpstr>
      <vt:lpstr>S.12.01.01!_S120101_R0370_C0080</vt:lpstr>
      <vt:lpstr>S.12.01.01!_S120101_R0370_C0090</vt:lpstr>
      <vt:lpstr>S.12.01.01!_S120101_R0370_C0100</vt:lpstr>
      <vt:lpstr>S.12.01.01!_S120101_R0370_C0110</vt:lpstr>
      <vt:lpstr>S.12.01.01!_S120101_R0370_C0120</vt:lpstr>
      <vt:lpstr>S.12.01.01!_S120101_R0370_C0130</vt:lpstr>
      <vt:lpstr>S.12.01.01!_S120101_R0370_C0140</vt:lpstr>
      <vt:lpstr>S.12.01.01!_S120101_R0370_C0150</vt:lpstr>
      <vt:lpstr>S.12.01.01!_S120101_R0370_C0160</vt:lpstr>
      <vt:lpstr>S.12.01.01!_S120101_R0370_C0170</vt:lpstr>
      <vt:lpstr>S.12.01.01!_S120101_R0370_C0180</vt:lpstr>
      <vt:lpstr>S.12.01.01!_S120101_R0370_C0190</vt:lpstr>
      <vt:lpstr>S.12.01.01!_S120101_R0370_C0200</vt:lpstr>
      <vt:lpstr>S.12.01.01!_S120101_R0370_C0210</vt:lpstr>
      <vt:lpstr>S.17.01.01!_S170101_R0010_C0020</vt:lpstr>
      <vt:lpstr>S.17.01.01!_S170101_R0010_C0030</vt:lpstr>
      <vt:lpstr>S.17.01.01!_S170101_R0010_C0040</vt:lpstr>
      <vt:lpstr>S.17.01.01!_S170101_R0010_C0050</vt:lpstr>
      <vt:lpstr>S.17.01.01!_S170101_R0010_C0060</vt:lpstr>
      <vt:lpstr>S.17.01.01!_S170101_R0010_C0070</vt:lpstr>
      <vt:lpstr>S.17.01.01!_S170101_R0010_C0080</vt:lpstr>
      <vt:lpstr>S.17.01.01!_S170101_R0010_C0090</vt:lpstr>
      <vt:lpstr>S.17.01.01!_S170101_R0010_C0100</vt:lpstr>
      <vt:lpstr>S.17.01.01!_S170101_R0010_C0110</vt:lpstr>
      <vt:lpstr>S.17.01.01!_S170101_R0010_C0120</vt:lpstr>
      <vt:lpstr>S.17.01.01!_S170101_R0010_C0130</vt:lpstr>
      <vt:lpstr>S.17.01.01!_S170101_R0010_C0140</vt:lpstr>
      <vt:lpstr>S.17.01.01!_S170101_R0010_C0150</vt:lpstr>
      <vt:lpstr>S.17.01.01!_S170101_R0010_C0160</vt:lpstr>
      <vt:lpstr>S.17.01.01!_S170101_R0010_C0170</vt:lpstr>
      <vt:lpstr>S.17.01.01!_S170101_R0010_C0180</vt:lpstr>
      <vt:lpstr>S.17.01.01!_S170101_R0020_C0020</vt:lpstr>
      <vt:lpstr>S.17.01.01!_S170101_R0020_C0030</vt:lpstr>
      <vt:lpstr>S.17.01.01!_S170101_R0020_C0040</vt:lpstr>
      <vt:lpstr>S.17.01.01!_S170101_R0020_C0050</vt:lpstr>
      <vt:lpstr>S.17.01.01!_S170101_R0020_C0060</vt:lpstr>
      <vt:lpstr>S.17.01.01!_S170101_R0020_C0070</vt:lpstr>
      <vt:lpstr>S.17.01.01!_S170101_R0020_C0080</vt:lpstr>
      <vt:lpstr>S.17.01.01!_S170101_R0020_C0090</vt:lpstr>
      <vt:lpstr>S.17.01.01!_S170101_R0020_C0100</vt:lpstr>
      <vt:lpstr>S.17.01.01!_S170101_R0020_C0110</vt:lpstr>
      <vt:lpstr>S.17.01.01!_S170101_R0020_C0120</vt:lpstr>
      <vt:lpstr>S.17.01.01!_S170101_R0020_C0130</vt:lpstr>
      <vt:lpstr>S.17.01.01!_S170101_R0020_C0140</vt:lpstr>
      <vt:lpstr>S.17.01.01!_S170101_R0020_C0150</vt:lpstr>
      <vt:lpstr>S.17.01.01!_S170101_R0020_C0160</vt:lpstr>
      <vt:lpstr>S.17.01.01!_S170101_R0020_C0170</vt:lpstr>
      <vt:lpstr>S.17.01.01!_S170101_R0020_C0180</vt:lpstr>
      <vt:lpstr>S.17.01.01!_S170101_R0030_C0020</vt:lpstr>
      <vt:lpstr>S.17.01.01!_S170101_R0030_C0030</vt:lpstr>
      <vt:lpstr>S.17.01.01!_S170101_R0030_C0040</vt:lpstr>
      <vt:lpstr>S.17.01.01!_S170101_R0030_C0050</vt:lpstr>
      <vt:lpstr>S.17.01.01!_S170101_R0030_C0060</vt:lpstr>
      <vt:lpstr>S.17.01.01!_S170101_R0030_C0070</vt:lpstr>
      <vt:lpstr>S.17.01.01!_S170101_R0030_C0080</vt:lpstr>
      <vt:lpstr>S.17.01.01!_S170101_R0030_C0090</vt:lpstr>
      <vt:lpstr>S.17.01.01!_S170101_R0030_C0100</vt:lpstr>
      <vt:lpstr>S.17.01.01!_S170101_R0030_C0110</vt:lpstr>
      <vt:lpstr>S.17.01.01!_S170101_R0030_C0120</vt:lpstr>
      <vt:lpstr>S.17.01.01!_S170101_R0030_C0130</vt:lpstr>
      <vt:lpstr>S.17.01.01!_S170101_R0030_C0140</vt:lpstr>
      <vt:lpstr>S.17.01.01!_S170101_R0030_C0150</vt:lpstr>
      <vt:lpstr>S.17.01.01!_S170101_R0030_C0160</vt:lpstr>
      <vt:lpstr>S.17.01.01!_S170101_R0030_C0170</vt:lpstr>
      <vt:lpstr>S.17.01.01!_S170101_R0030_C0180</vt:lpstr>
      <vt:lpstr>S.17.01.01!_S170101_R0040_C0020</vt:lpstr>
      <vt:lpstr>S.17.01.01!_S170101_R0040_C0030</vt:lpstr>
      <vt:lpstr>S.17.01.01!_S170101_R0040_C0040</vt:lpstr>
      <vt:lpstr>S.17.01.01!_S170101_R0040_C0050</vt:lpstr>
      <vt:lpstr>S.17.01.01!_S170101_R0040_C0060</vt:lpstr>
      <vt:lpstr>S.17.01.01!_S170101_R0040_C0070</vt:lpstr>
      <vt:lpstr>S.17.01.01!_S170101_R0040_C0080</vt:lpstr>
      <vt:lpstr>S.17.01.01!_S170101_R0040_C0090</vt:lpstr>
      <vt:lpstr>S.17.01.01!_S170101_R0040_C0100</vt:lpstr>
      <vt:lpstr>S.17.01.01!_S170101_R0040_C0110</vt:lpstr>
      <vt:lpstr>S.17.01.01!_S170101_R0040_C0120</vt:lpstr>
      <vt:lpstr>S.17.01.01!_S170101_R0040_C0130</vt:lpstr>
      <vt:lpstr>S.17.01.01!_S170101_R0040_C0140</vt:lpstr>
      <vt:lpstr>S.17.01.01!_S170101_R0040_C0150</vt:lpstr>
      <vt:lpstr>S.17.01.01!_S170101_R0040_C0160</vt:lpstr>
      <vt:lpstr>S.17.01.01!_S170101_R0040_C0170</vt:lpstr>
      <vt:lpstr>S.17.01.01!_S170101_R0040_C0180</vt:lpstr>
      <vt:lpstr>S.17.01.01!_S170101_R0050_C0020</vt:lpstr>
      <vt:lpstr>S.17.01.01!_S170101_R0050_C0030</vt:lpstr>
      <vt:lpstr>S.17.01.01!_S170101_R0050_C0040</vt:lpstr>
      <vt:lpstr>S.17.01.01!_S170101_R0050_C0050</vt:lpstr>
      <vt:lpstr>S.17.01.01!_S170101_R0050_C0060</vt:lpstr>
      <vt:lpstr>S.17.01.01!_S170101_R0050_C0070</vt:lpstr>
      <vt:lpstr>S.17.01.01!_S170101_R0050_C0080</vt:lpstr>
      <vt:lpstr>S.17.01.01!_S170101_R0050_C0090</vt:lpstr>
      <vt:lpstr>S.17.01.01!_S170101_R0050_C0100</vt:lpstr>
      <vt:lpstr>S.17.01.01!_S170101_R0050_C0110</vt:lpstr>
      <vt:lpstr>S.17.01.01!_S170101_R0050_C0120</vt:lpstr>
      <vt:lpstr>S.17.01.01!_S170101_R0050_C0130</vt:lpstr>
      <vt:lpstr>S.17.01.01!_S170101_R0050_C0140</vt:lpstr>
      <vt:lpstr>S.17.01.01!_S170101_R0050_C0150</vt:lpstr>
      <vt:lpstr>S.17.01.01!_S170101_R0050_C0160</vt:lpstr>
      <vt:lpstr>S.17.01.01!_S170101_R0050_C0170</vt:lpstr>
      <vt:lpstr>S.17.01.01!_S170101_R0050_C0180</vt:lpstr>
      <vt:lpstr>S.17.01.01!_S170101_R0060_C0020</vt:lpstr>
      <vt:lpstr>S.17.01.01!_S170101_R0060_C0030</vt:lpstr>
      <vt:lpstr>S.17.01.01!_S170101_R0060_C0040</vt:lpstr>
      <vt:lpstr>S.17.01.01!_S170101_R0060_C0050</vt:lpstr>
      <vt:lpstr>S.17.01.01!_S170101_R0060_C0060</vt:lpstr>
      <vt:lpstr>S.17.01.01!_S170101_R0060_C0070</vt:lpstr>
      <vt:lpstr>S.17.01.01!_S170101_R0060_C0080</vt:lpstr>
      <vt:lpstr>S.17.01.01!_S170101_R0060_C0090</vt:lpstr>
      <vt:lpstr>S.17.01.01!_S170101_R0060_C0100</vt:lpstr>
      <vt:lpstr>S.17.01.01!_S170101_R0060_C0110</vt:lpstr>
      <vt:lpstr>S.17.01.01!_S170101_R0060_C0120</vt:lpstr>
      <vt:lpstr>S.17.01.01!_S170101_R0060_C0130</vt:lpstr>
      <vt:lpstr>S.17.01.01!_S170101_R0060_C0140</vt:lpstr>
      <vt:lpstr>S.17.01.01!_S170101_R0060_C0150</vt:lpstr>
      <vt:lpstr>S.17.01.01!_S170101_R0060_C0160</vt:lpstr>
      <vt:lpstr>S.17.01.01!_S170101_R0060_C0170</vt:lpstr>
      <vt:lpstr>S.17.01.01!_S170101_R0060_C0180</vt:lpstr>
      <vt:lpstr>S.17.01.01!_S170101_R0070_C0020</vt:lpstr>
      <vt:lpstr>S.17.01.01!_S170101_R0070_C0030</vt:lpstr>
      <vt:lpstr>S.17.01.01!_S170101_R0070_C0040</vt:lpstr>
      <vt:lpstr>S.17.01.01!_S170101_R0070_C0050</vt:lpstr>
      <vt:lpstr>S.17.01.01!_S170101_R0070_C0060</vt:lpstr>
      <vt:lpstr>S.17.01.01!_S170101_R0070_C0070</vt:lpstr>
      <vt:lpstr>S.17.01.01!_S170101_R0070_C0080</vt:lpstr>
      <vt:lpstr>S.17.01.01!_S170101_R0070_C0090</vt:lpstr>
      <vt:lpstr>S.17.01.01!_S170101_R0070_C0100</vt:lpstr>
      <vt:lpstr>S.17.01.01!_S170101_R0070_C0110</vt:lpstr>
      <vt:lpstr>S.17.01.01!_S170101_R0070_C0120</vt:lpstr>
      <vt:lpstr>S.17.01.01!_S170101_R0070_C0130</vt:lpstr>
      <vt:lpstr>S.17.01.01!_S170101_R0070_C0140</vt:lpstr>
      <vt:lpstr>S.17.01.01!_S170101_R0070_C0150</vt:lpstr>
      <vt:lpstr>S.17.01.01!_S170101_R0070_C0160</vt:lpstr>
      <vt:lpstr>S.17.01.01!_S170101_R0070_C0170</vt:lpstr>
      <vt:lpstr>S.17.01.01!_S170101_R0070_C0180</vt:lpstr>
      <vt:lpstr>S.17.01.01!_S170101_R0080_C0020</vt:lpstr>
      <vt:lpstr>S.17.01.01!_S170101_R0080_C0030</vt:lpstr>
      <vt:lpstr>S.17.01.01!_S170101_R0080_C0040</vt:lpstr>
      <vt:lpstr>S.17.01.01!_S170101_R0080_C0050</vt:lpstr>
      <vt:lpstr>S.17.01.01!_S170101_R0080_C0060</vt:lpstr>
      <vt:lpstr>S.17.01.01!_S170101_R0080_C0070</vt:lpstr>
      <vt:lpstr>S.17.01.01!_S170101_R0080_C0080</vt:lpstr>
      <vt:lpstr>S.17.01.01!_S170101_R0080_C0090</vt:lpstr>
      <vt:lpstr>S.17.01.01!_S170101_R0080_C0100</vt:lpstr>
      <vt:lpstr>S.17.01.01!_S170101_R0080_C0110</vt:lpstr>
      <vt:lpstr>S.17.01.01!_S170101_R0080_C0120</vt:lpstr>
      <vt:lpstr>S.17.01.01!_S170101_R0080_C0130</vt:lpstr>
      <vt:lpstr>S.17.01.01!_S170101_R0080_C0140</vt:lpstr>
      <vt:lpstr>S.17.01.01!_S170101_R0080_C0150</vt:lpstr>
      <vt:lpstr>S.17.01.01!_S170101_R0080_C0160</vt:lpstr>
      <vt:lpstr>S.17.01.01!_S170101_R0080_C0170</vt:lpstr>
      <vt:lpstr>S.17.01.01!_S170101_R0080_C0180</vt:lpstr>
      <vt:lpstr>S.17.01.01!_S170101_R0090_C0020</vt:lpstr>
      <vt:lpstr>S.17.01.01!_S170101_R0090_C0030</vt:lpstr>
      <vt:lpstr>S.17.01.01!_S170101_R0090_C0040</vt:lpstr>
      <vt:lpstr>S.17.01.01!_S170101_R0090_C0050</vt:lpstr>
      <vt:lpstr>S.17.01.01!_S170101_R0090_C0060</vt:lpstr>
      <vt:lpstr>S.17.01.01!_S170101_R0090_C0070</vt:lpstr>
      <vt:lpstr>S.17.01.01!_S170101_R0090_C0080</vt:lpstr>
      <vt:lpstr>S.17.01.01!_S170101_R0090_C0090</vt:lpstr>
      <vt:lpstr>S.17.01.01!_S170101_R0090_C0100</vt:lpstr>
      <vt:lpstr>S.17.01.01!_S170101_R0090_C0110</vt:lpstr>
      <vt:lpstr>S.17.01.01!_S170101_R0090_C0120</vt:lpstr>
      <vt:lpstr>S.17.01.01!_S170101_R0090_C0130</vt:lpstr>
      <vt:lpstr>S.17.01.01!_S170101_R0090_C0140</vt:lpstr>
      <vt:lpstr>S.17.01.01!_S170101_R0090_C0150</vt:lpstr>
      <vt:lpstr>S.17.01.01!_S170101_R0090_C0160</vt:lpstr>
      <vt:lpstr>S.17.01.01!_S170101_R0090_C0170</vt:lpstr>
      <vt:lpstr>S.17.01.01!_S170101_R0090_C0180</vt:lpstr>
      <vt:lpstr>S.17.01.01!_S170101_R0100_C0020</vt:lpstr>
      <vt:lpstr>S.17.01.01!_S170101_R0100_C0030</vt:lpstr>
      <vt:lpstr>S.17.01.01!_S170101_R0100_C0040</vt:lpstr>
      <vt:lpstr>S.17.01.01!_S170101_R0100_C0050</vt:lpstr>
      <vt:lpstr>S.17.01.01!_S170101_R0100_C0060</vt:lpstr>
      <vt:lpstr>S.17.01.01!_S170101_R0100_C0070</vt:lpstr>
      <vt:lpstr>S.17.01.01!_S170101_R0100_C0080</vt:lpstr>
      <vt:lpstr>S.17.01.01!_S170101_R0100_C0090</vt:lpstr>
      <vt:lpstr>S.17.01.01!_S170101_R0100_C0100</vt:lpstr>
      <vt:lpstr>S.17.01.01!_S170101_R0100_C0110</vt:lpstr>
      <vt:lpstr>S.17.01.01!_S170101_R0100_C0120</vt:lpstr>
      <vt:lpstr>S.17.01.01!_S170101_R0100_C0130</vt:lpstr>
      <vt:lpstr>S.17.01.01!_S170101_R0100_C0140</vt:lpstr>
      <vt:lpstr>S.17.01.01!_S170101_R0100_C0150</vt:lpstr>
      <vt:lpstr>S.17.01.01!_S170101_R0100_C0160</vt:lpstr>
      <vt:lpstr>S.17.01.01!_S170101_R0100_C0170</vt:lpstr>
      <vt:lpstr>S.17.01.01!_S170101_R0100_C0180</vt:lpstr>
      <vt:lpstr>S.17.01.01!_S170101_R0110_C0020</vt:lpstr>
      <vt:lpstr>S.17.01.01!_S170101_R0110_C0030</vt:lpstr>
      <vt:lpstr>S.17.01.01!_S170101_R0110_C0040</vt:lpstr>
      <vt:lpstr>S.17.01.01!_S170101_R0110_C0050</vt:lpstr>
      <vt:lpstr>S.17.01.01!_S170101_R0110_C0060</vt:lpstr>
      <vt:lpstr>S.17.01.01!_S170101_R0110_C0070</vt:lpstr>
      <vt:lpstr>S.17.01.01!_S170101_R0110_C0080</vt:lpstr>
      <vt:lpstr>S.17.01.01!_S170101_R0110_C0090</vt:lpstr>
      <vt:lpstr>S.17.01.01!_S170101_R0110_C0100</vt:lpstr>
      <vt:lpstr>S.17.01.01!_S170101_R0110_C0110</vt:lpstr>
      <vt:lpstr>S.17.01.01!_S170101_R0110_C0120</vt:lpstr>
      <vt:lpstr>S.17.01.01!_S170101_R0110_C0130</vt:lpstr>
      <vt:lpstr>S.17.01.01!_S170101_R0110_C0140</vt:lpstr>
      <vt:lpstr>S.17.01.01!_S170101_R0110_C0150</vt:lpstr>
      <vt:lpstr>S.17.01.01!_S170101_R0110_C0160</vt:lpstr>
      <vt:lpstr>S.17.01.01!_S170101_R0110_C0170</vt:lpstr>
      <vt:lpstr>S.17.01.01!_S170101_R0110_C0180</vt:lpstr>
      <vt:lpstr>S.17.01.01!_S170101_R0120_C0020</vt:lpstr>
      <vt:lpstr>S.17.01.01!_S170101_R0120_C0030</vt:lpstr>
      <vt:lpstr>S.17.01.01!_S170101_R0120_C0040</vt:lpstr>
      <vt:lpstr>S.17.01.01!_S170101_R0120_C0050</vt:lpstr>
      <vt:lpstr>S.17.01.01!_S170101_R0120_C0060</vt:lpstr>
      <vt:lpstr>S.17.01.01!_S170101_R0120_C0070</vt:lpstr>
      <vt:lpstr>S.17.01.01!_S170101_R0120_C0080</vt:lpstr>
      <vt:lpstr>S.17.01.01!_S170101_R0120_C0090</vt:lpstr>
      <vt:lpstr>S.17.01.01!_S170101_R0120_C0100</vt:lpstr>
      <vt:lpstr>S.17.01.01!_S170101_R0120_C0110</vt:lpstr>
      <vt:lpstr>S.17.01.01!_S170101_R0120_C0120</vt:lpstr>
      <vt:lpstr>S.17.01.01!_S170101_R0120_C0130</vt:lpstr>
      <vt:lpstr>S.17.01.01!_S170101_R0120_C0140</vt:lpstr>
      <vt:lpstr>S.17.01.01!_S170101_R0120_C0150</vt:lpstr>
      <vt:lpstr>S.17.01.01!_S170101_R0120_C0160</vt:lpstr>
      <vt:lpstr>S.17.01.01!_S170101_R0120_C0170</vt:lpstr>
      <vt:lpstr>S.17.01.01!_S170101_R0120_C0180</vt:lpstr>
      <vt:lpstr>S.17.01.01!_S170101_R0130_C0020</vt:lpstr>
      <vt:lpstr>S.17.01.01!_S170101_R0130_C0030</vt:lpstr>
      <vt:lpstr>S.17.01.01!_S170101_R0130_C0040</vt:lpstr>
      <vt:lpstr>S.17.01.01!_S170101_R0130_C0050</vt:lpstr>
      <vt:lpstr>S.17.01.01!_S170101_R0130_C0060</vt:lpstr>
      <vt:lpstr>S.17.01.01!_S170101_R0130_C0070</vt:lpstr>
      <vt:lpstr>S.17.01.01!_S170101_R0130_C0080</vt:lpstr>
      <vt:lpstr>S.17.01.01!_S170101_R0130_C0090</vt:lpstr>
      <vt:lpstr>S.17.01.01!_S170101_R0130_C0100</vt:lpstr>
      <vt:lpstr>S.17.01.01!_S170101_R0130_C0110</vt:lpstr>
      <vt:lpstr>S.17.01.01!_S170101_R0130_C0120</vt:lpstr>
      <vt:lpstr>S.17.01.01!_S170101_R0130_C0130</vt:lpstr>
      <vt:lpstr>S.17.01.01!_S170101_R0130_C0140</vt:lpstr>
      <vt:lpstr>S.17.01.01!_S170101_R0130_C0150</vt:lpstr>
      <vt:lpstr>S.17.01.01!_S170101_R0130_C0160</vt:lpstr>
      <vt:lpstr>S.17.01.01!_S170101_R0130_C0170</vt:lpstr>
      <vt:lpstr>S.17.01.01!_S170101_R0130_C0180</vt:lpstr>
      <vt:lpstr>S.17.01.01!_S170101_R0140_C0020</vt:lpstr>
      <vt:lpstr>S.17.01.01!_S170101_R0140_C0030</vt:lpstr>
      <vt:lpstr>S.17.01.01!_S170101_R0140_C0040</vt:lpstr>
      <vt:lpstr>S.17.01.01!_S170101_R0140_C0050</vt:lpstr>
      <vt:lpstr>S.17.01.01!_S170101_R0140_C0060</vt:lpstr>
      <vt:lpstr>S.17.01.01!_S170101_R0140_C0070</vt:lpstr>
      <vt:lpstr>S.17.01.01!_S170101_R0140_C0080</vt:lpstr>
      <vt:lpstr>S.17.01.01!_S170101_R0140_C0090</vt:lpstr>
      <vt:lpstr>S.17.01.01!_S170101_R0140_C0100</vt:lpstr>
      <vt:lpstr>S.17.01.01!_S170101_R0140_C0110</vt:lpstr>
      <vt:lpstr>S.17.01.01!_S170101_R0140_C0120</vt:lpstr>
      <vt:lpstr>S.17.01.01!_S170101_R0140_C0130</vt:lpstr>
      <vt:lpstr>S.17.01.01!_S170101_R0140_C0140</vt:lpstr>
      <vt:lpstr>S.17.01.01!_S170101_R0140_C0150</vt:lpstr>
      <vt:lpstr>S.17.01.01!_S170101_R0140_C0160</vt:lpstr>
      <vt:lpstr>S.17.01.01!_S170101_R0140_C0170</vt:lpstr>
      <vt:lpstr>S.17.01.01!_S170101_R0140_C0180</vt:lpstr>
      <vt:lpstr>S.17.01.01!_S170101_R0150_C0020</vt:lpstr>
      <vt:lpstr>S.17.01.01!_S170101_R0150_C0030</vt:lpstr>
      <vt:lpstr>S.17.01.01!_S170101_R0150_C0040</vt:lpstr>
      <vt:lpstr>S.17.01.01!_S170101_R0150_C0050</vt:lpstr>
      <vt:lpstr>S.17.01.01!_S170101_R0150_C0060</vt:lpstr>
      <vt:lpstr>S.17.01.01!_S170101_R0150_C0070</vt:lpstr>
      <vt:lpstr>S.17.01.01!_S170101_R0150_C0080</vt:lpstr>
      <vt:lpstr>S.17.01.01!_S170101_R0150_C0090</vt:lpstr>
      <vt:lpstr>S.17.01.01!_S170101_R0150_C0100</vt:lpstr>
      <vt:lpstr>S.17.01.01!_S170101_R0150_C0110</vt:lpstr>
      <vt:lpstr>S.17.01.01!_S170101_R0150_C0120</vt:lpstr>
      <vt:lpstr>S.17.01.01!_S170101_R0150_C0130</vt:lpstr>
      <vt:lpstr>S.17.01.01!_S170101_R0150_C0140</vt:lpstr>
      <vt:lpstr>S.17.01.01!_S170101_R0150_C0150</vt:lpstr>
      <vt:lpstr>S.17.01.01!_S170101_R0150_C0160</vt:lpstr>
      <vt:lpstr>S.17.01.01!_S170101_R0150_C0170</vt:lpstr>
      <vt:lpstr>S.17.01.01!_S170101_R0150_C0180</vt:lpstr>
      <vt:lpstr>S.17.01.01!_S170101_R0160_C0020</vt:lpstr>
      <vt:lpstr>S.17.01.01!_S170101_R0160_C0030</vt:lpstr>
      <vt:lpstr>S.17.01.01!_S170101_R0160_C0040</vt:lpstr>
      <vt:lpstr>S.17.01.01!_S170101_R0160_C0050</vt:lpstr>
      <vt:lpstr>S.17.01.01!_S170101_R0160_C0060</vt:lpstr>
      <vt:lpstr>S.17.01.01!_S170101_R0160_C0070</vt:lpstr>
      <vt:lpstr>S.17.01.01!_S170101_R0160_C0080</vt:lpstr>
      <vt:lpstr>S.17.01.01!_S170101_R0160_C0090</vt:lpstr>
      <vt:lpstr>S.17.01.01!_S170101_R0160_C0100</vt:lpstr>
      <vt:lpstr>S.17.01.01!_S170101_R0160_C0110</vt:lpstr>
      <vt:lpstr>S.17.01.01!_S170101_R0160_C0120</vt:lpstr>
      <vt:lpstr>S.17.01.01!_S170101_R0160_C0130</vt:lpstr>
      <vt:lpstr>S.17.01.01!_S170101_R0160_C0140</vt:lpstr>
      <vt:lpstr>S.17.01.01!_S170101_R0160_C0150</vt:lpstr>
      <vt:lpstr>S.17.01.01!_S170101_R0160_C0160</vt:lpstr>
      <vt:lpstr>S.17.01.01!_S170101_R0160_C0170</vt:lpstr>
      <vt:lpstr>S.17.01.01!_S170101_R0160_C0180</vt:lpstr>
      <vt:lpstr>S.17.01.01!_S170101_R0170_C0020</vt:lpstr>
      <vt:lpstr>S.17.01.01!_S170101_R0170_C0030</vt:lpstr>
      <vt:lpstr>S.17.01.01!_S170101_R0170_C0040</vt:lpstr>
      <vt:lpstr>S.17.01.01!_S170101_R0170_C0050</vt:lpstr>
      <vt:lpstr>S.17.01.01!_S170101_R0170_C0060</vt:lpstr>
      <vt:lpstr>S.17.01.01!_S170101_R0170_C0070</vt:lpstr>
      <vt:lpstr>S.17.01.01!_S170101_R0170_C0080</vt:lpstr>
      <vt:lpstr>S.17.01.01!_S170101_R0170_C0090</vt:lpstr>
      <vt:lpstr>S.17.01.01!_S170101_R0170_C0100</vt:lpstr>
      <vt:lpstr>S.17.01.01!_S170101_R0170_C0110</vt:lpstr>
      <vt:lpstr>S.17.01.01!_S170101_R0170_C0120</vt:lpstr>
      <vt:lpstr>S.17.01.01!_S170101_R0170_C0130</vt:lpstr>
      <vt:lpstr>S.17.01.01!_S170101_R0170_C0140</vt:lpstr>
      <vt:lpstr>S.17.01.01!_S170101_R0170_C0150</vt:lpstr>
      <vt:lpstr>S.17.01.01!_S170101_R0170_C0160</vt:lpstr>
      <vt:lpstr>S.17.01.01!_S170101_R0170_C0170</vt:lpstr>
      <vt:lpstr>S.17.01.01!_S170101_R0170_C0180</vt:lpstr>
      <vt:lpstr>S.17.01.01!_S170101_R0180_C0020</vt:lpstr>
      <vt:lpstr>S.17.01.01!_S170101_R0180_C0030</vt:lpstr>
      <vt:lpstr>S.17.01.01!_S170101_R0180_C0040</vt:lpstr>
      <vt:lpstr>S.17.01.01!_S170101_R0180_C0050</vt:lpstr>
      <vt:lpstr>S.17.01.01!_S170101_R0180_C0060</vt:lpstr>
      <vt:lpstr>S.17.01.01!_S170101_R0180_C0070</vt:lpstr>
      <vt:lpstr>S.17.01.01!_S170101_R0180_C0080</vt:lpstr>
      <vt:lpstr>S.17.01.01!_S170101_R0180_C0090</vt:lpstr>
      <vt:lpstr>S.17.01.01!_S170101_R0180_C0100</vt:lpstr>
      <vt:lpstr>S.17.01.01!_S170101_R0180_C0110</vt:lpstr>
      <vt:lpstr>S.17.01.01!_S170101_R0180_C0120</vt:lpstr>
      <vt:lpstr>S.17.01.01!_S170101_R0180_C0130</vt:lpstr>
      <vt:lpstr>S.17.01.01!_S170101_R0180_C0140</vt:lpstr>
      <vt:lpstr>S.17.01.01!_S170101_R0180_C0150</vt:lpstr>
      <vt:lpstr>S.17.01.01!_S170101_R0180_C0160</vt:lpstr>
      <vt:lpstr>S.17.01.01!_S170101_R0180_C0170</vt:lpstr>
      <vt:lpstr>S.17.01.01!_S170101_R0180_C0180</vt:lpstr>
      <vt:lpstr>S.17.01.01!_S170101_R0190_C0020</vt:lpstr>
      <vt:lpstr>S.17.01.01!_S170101_R0190_C0030</vt:lpstr>
      <vt:lpstr>S.17.01.01!_S170101_R0190_C0040</vt:lpstr>
      <vt:lpstr>S.17.01.01!_S170101_R0190_C0050</vt:lpstr>
      <vt:lpstr>S.17.01.01!_S170101_R0190_C0060</vt:lpstr>
      <vt:lpstr>S.17.01.01!_S170101_R0190_C0070</vt:lpstr>
      <vt:lpstr>S.17.01.01!_S170101_R0190_C0080</vt:lpstr>
      <vt:lpstr>S.17.01.01!_S170101_R0190_C0090</vt:lpstr>
      <vt:lpstr>S.17.01.01!_S170101_R0190_C0100</vt:lpstr>
      <vt:lpstr>S.17.01.01!_S170101_R0190_C0110</vt:lpstr>
      <vt:lpstr>S.17.01.01!_S170101_R0190_C0120</vt:lpstr>
      <vt:lpstr>S.17.01.01!_S170101_R0190_C0130</vt:lpstr>
      <vt:lpstr>S.17.01.01!_S170101_R0190_C0140</vt:lpstr>
      <vt:lpstr>S.17.01.01!_S170101_R0190_C0150</vt:lpstr>
      <vt:lpstr>S.17.01.01!_S170101_R0190_C0160</vt:lpstr>
      <vt:lpstr>S.17.01.01!_S170101_R0190_C0170</vt:lpstr>
      <vt:lpstr>S.17.01.01!_S170101_R0190_C0180</vt:lpstr>
      <vt:lpstr>S.17.01.01!_S170101_R0200_C0020</vt:lpstr>
      <vt:lpstr>S.17.01.01!_S170101_R0200_C0030</vt:lpstr>
      <vt:lpstr>S.17.01.01!_S170101_R0200_C0040</vt:lpstr>
      <vt:lpstr>S.17.01.01!_S170101_R0200_C0050</vt:lpstr>
      <vt:lpstr>S.17.01.01!_S170101_R0200_C0060</vt:lpstr>
      <vt:lpstr>S.17.01.01!_S170101_R0200_C0070</vt:lpstr>
      <vt:lpstr>S.17.01.01!_S170101_R0200_C0080</vt:lpstr>
      <vt:lpstr>S.17.01.01!_S170101_R0200_C0090</vt:lpstr>
      <vt:lpstr>S.17.01.01!_S170101_R0200_C0100</vt:lpstr>
      <vt:lpstr>S.17.01.01!_S170101_R0200_C0110</vt:lpstr>
      <vt:lpstr>S.17.01.01!_S170101_R0200_C0120</vt:lpstr>
      <vt:lpstr>S.17.01.01!_S170101_R0200_C0130</vt:lpstr>
      <vt:lpstr>S.17.01.01!_S170101_R0200_C0140</vt:lpstr>
      <vt:lpstr>S.17.01.01!_S170101_R0200_C0150</vt:lpstr>
      <vt:lpstr>S.17.01.01!_S170101_R0200_C0160</vt:lpstr>
      <vt:lpstr>S.17.01.01!_S170101_R0200_C0170</vt:lpstr>
      <vt:lpstr>S.17.01.01!_S170101_R0200_C0180</vt:lpstr>
      <vt:lpstr>S.17.01.01!_S170101_R0210_C0020</vt:lpstr>
      <vt:lpstr>S.17.01.01!_S170101_R0210_C0030</vt:lpstr>
      <vt:lpstr>S.17.01.01!_S170101_R0210_C0040</vt:lpstr>
      <vt:lpstr>S.17.01.01!_S170101_R0210_C0050</vt:lpstr>
      <vt:lpstr>S.17.01.01!_S170101_R0210_C0060</vt:lpstr>
      <vt:lpstr>S.17.01.01!_S170101_R0210_C0070</vt:lpstr>
      <vt:lpstr>S.17.01.01!_S170101_R0210_C0080</vt:lpstr>
      <vt:lpstr>S.17.01.01!_S170101_R0210_C0090</vt:lpstr>
      <vt:lpstr>S.17.01.01!_S170101_R0210_C0100</vt:lpstr>
      <vt:lpstr>S.17.01.01!_S170101_R0210_C0110</vt:lpstr>
      <vt:lpstr>S.17.01.01!_S170101_R0210_C0120</vt:lpstr>
      <vt:lpstr>S.17.01.01!_S170101_R0210_C0130</vt:lpstr>
      <vt:lpstr>S.17.01.01!_S170101_R0210_C0140</vt:lpstr>
      <vt:lpstr>S.17.01.01!_S170101_R0210_C0150</vt:lpstr>
      <vt:lpstr>S.17.01.01!_S170101_R0210_C0160</vt:lpstr>
      <vt:lpstr>S.17.01.01!_S170101_R0210_C0170</vt:lpstr>
      <vt:lpstr>S.17.01.01!_S170101_R0210_C0180</vt:lpstr>
      <vt:lpstr>S.17.01.01!_S170101_R0220_C0020</vt:lpstr>
      <vt:lpstr>S.17.01.01!_S170101_R0220_C0030</vt:lpstr>
      <vt:lpstr>S.17.01.01!_S170101_R0220_C0040</vt:lpstr>
      <vt:lpstr>S.17.01.01!_S170101_R0220_C0050</vt:lpstr>
      <vt:lpstr>S.17.01.01!_S170101_R0220_C0060</vt:lpstr>
      <vt:lpstr>S.17.01.01!_S170101_R0220_C0070</vt:lpstr>
      <vt:lpstr>S.17.01.01!_S170101_R0220_C0080</vt:lpstr>
      <vt:lpstr>S.17.01.01!_S170101_R0220_C0090</vt:lpstr>
      <vt:lpstr>S.17.01.01!_S170101_R0220_C0100</vt:lpstr>
      <vt:lpstr>S.17.01.01!_S170101_R0220_C0110</vt:lpstr>
      <vt:lpstr>S.17.01.01!_S170101_R0220_C0120</vt:lpstr>
      <vt:lpstr>S.17.01.01!_S170101_R0220_C0130</vt:lpstr>
      <vt:lpstr>S.17.01.01!_S170101_R0220_C0140</vt:lpstr>
      <vt:lpstr>S.17.01.01!_S170101_R0220_C0150</vt:lpstr>
      <vt:lpstr>S.17.01.01!_S170101_R0220_C0160</vt:lpstr>
      <vt:lpstr>S.17.01.01!_S170101_R0220_C0170</vt:lpstr>
      <vt:lpstr>S.17.01.01!_S170101_R0220_C0180</vt:lpstr>
      <vt:lpstr>S.17.01.01!_S170101_R0230_C0020</vt:lpstr>
      <vt:lpstr>S.17.01.01!_S170101_R0230_C0030</vt:lpstr>
      <vt:lpstr>S.17.01.01!_S170101_R0230_C0040</vt:lpstr>
      <vt:lpstr>S.17.01.01!_S170101_R0230_C0050</vt:lpstr>
      <vt:lpstr>S.17.01.01!_S170101_R0230_C0060</vt:lpstr>
      <vt:lpstr>S.17.01.01!_S170101_R0230_C0070</vt:lpstr>
      <vt:lpstr>S.17.01.01!_S170101_R0230_C0080</vt:lpstr>
      <vt:lpstr>S.17.01.01!_S170101_R0230_C0090</vt:lpstr>
      <vt:lpstr>S.17.01.01!_S170101_R0230_C0100</vt:lpstr>
      <vt:lpstr>S.17.01.01!_S170101_R0230_C0110</vt:lpstr>
      <vt:lpstr>S.17.01.01!_S170101_R0230_C0120</vt:lpstr>
      <vt:lpstr>S.17.01.01!_S170101_R0230_C0130</vt:lpstr>
      <vt:lpstr>S.17.01.01!_S170101_R0230_C0140</vt:lpstr>
      <vt:lpstr>S.17.01.01!_S170101_R0230_C0150</vt:lpstr>
      <vt:lpstr>S.17.01.01!_S170101_R0230_C0160</vt:lpstr>
      <vt:lpstr>S.17.01.01!_S170101_R0230_C0170</vt:lpstr>
      <vt:lpstr>S.17.01.01!_S170101_R0230_C0180</vt:lpstr>
      <vt:lpstr>S.17.01.01!_S170101_R0240_C0020</vt:lpstr>
      <vt:lpstr>S.17.01.01!_S170101_R0240_C0030</vt:lpstr>
      <vt:lpstr>S.17.01.01!_S170101_R0240_C0040</vt:lpstr>
      <vt:lpstr>S.17.01.01!_S170101_R0240_C0050</vt:lpstr>
      <vt:lpstr>S.17.01.01!_S170101_R0240_C0060</vt:lpstr>
      <vt:lpstr>S.17.01.01!_S170101_R0240_C0070</vt:lpstr>
      <vt:lpstr>S.17.01.01!_S170101_R0240_C0080</vt:lpstr>
      <vt:lpstr>S.17.01.01!_S170101_R0240_C0090</vt:lpstr>
      <vt:lpstr>S.17.01.01!_S170101_R0240_C0100</vt:lpstr>
      <vt:lpstr>S.17.01.01!_S170101_R0240_C0110</vt:lpstr>
      <vt:lpstr>S.17.01.01!_S170101_R0240_C0120</vt:lpstr>
      <vt:lpstr>S.17.01.01!_S170101_R0240_C0130</vt:lpstr>
      <vt:lpstr>S.17.01.01!_S170101_R0240_C0140</vt:lpstr>
      <vt:lpstr>S.17.01.01!_S170101_R0240_C0150</vt:lpstr>
      <vt:lpstr>S.17.01.01!_S170101_R0240_C0160</vt:lpstr>
      <vt:lpstr>S.17.01.01!_S170101_R0240_C0170</vt:lpstr>
      <vt:lpstr>S.17.01.01!_S170101_R0240_C0180</vt:lpstr>
      <vt:lpstr>S.17.01.01!_S170101_R0250_C0020</vt:lpstr>
      <vt:lpstr>S.17.01.01!_S170101_R0250_C0030</vt:lpstr>
      <vt:lpstr>S.17.01.01!_S170101_R0250_C0040</vt:lpstr>
      <vt:lpstr>S.17.01.01!_S170101_R0250_C0050</vt:lpstr>
      <vt:lpstr>S.17.01.01!_S170101_R0250_C0060</vt:lpstr>
      <vt:lpstr>S.17.01.01!_S170101_R0250_C0070</vt:lpstr>
      <vt:lpstr>S.17.01.01!_S170101_R0250_C0080</vt:lpstr>
      <vt:lpstr>S.17.01.01!_S170101_R0250_C0090</vt:lpstr>
      <vt:lpstr>S.17.01.01!_S170101_R0250_C0100</vt:lpstr>
      <vt:lpstr>S.17.01.01!_S170101_R0250_C0110</vt:lpstr>
      <vt:lpstr>S.17.01.01!_S170101_R0250_C0120</vt:lpstr>
      <vt:lpstr>S.17.01.01!_S170101_R0250_C0130</vt:lpstr>
      <vt:lpstr>S.17.01.01!_S170101_R0250_C0140</vt:lpstr>
      <vt:lpstr>S.17.01.01!_S170101_R0250_C0150</vt:lpstr>
      <vt:lpstr>S.17.01.01!_S170101_R0250_C0160</vt:lpstr>
      <vt:lpstr>S.17.01.01!_S170101_R0250_C0170</vt:lpstr>
      <vt:lpstr>S.17.01.01!_S170101_R0250_C0180</vt:lpstr>
      <vt:lpstr>S.17.01.01!_S170101_R0260_C0020</vt:lpstr>
      <vt:lpstr>S.17.01.01!_S170101_R0260_C0030</vt:lpstr>
      <vt:lpstr>S.17.01.01!_S170101_R0260_C0040</vt:lpstr>
      <vt:lpstr>S.17.01.01!_S170101_R0260_C0050</vt:lpstr>
      <vt:lpstr>S.17.01.01!_S170101_R0260_C0060</vt:lpstr>
      <vt:lpstr>S.17.01.01!_S170101_R0260_C0070</vt:lpstr>
      <vt:lpstr>S.17.01.01!_S170101_R0260_C0080</vt:lpstr>
      <vt:lpstr>S.17.01.01!_S170101_R0260_C0090</vt:lpstr>
      <vt:lpstr>S.17.01.01!_S170101_R0260_C0100</vt:lpstr>
      <vt:lpstr>S.17.01.01!_S170101_R0260_C0110</vt:lpstr>
      <vt:lpstr>S.17.01.01!_S170101_R0260_C0120</vt:lpstr>
      <vt:lpstr>S.17.01.01!_S170101_R0260_C0130</vt:lpstr>
      <vt:lpstr>S.17.01.01!_S170101_R0260_C0140</vt:lpstr>
      <vt:lpstr>S.17.01.01!_S170101_R0260_C0150</vt:lpstr>
      <vt:lpstr>S.17.01.01!_S170101_R0260_C0160</vt:lpstr>
      <vt:lpstr>S.17.01.01!_S170101_R0260_C0170</vt:lpstr>
      <vt:lpstr>S.17.01.01!_S170101_R0260_C0180</vt:lpstr>
      <vt:lpstr>S.17.01.01!_S170101_R0270_C0020</vt:lpstr>
      <vt:lpstr>S.17.01.01!_S170101_R0270_C0030</vt:lpstr>
      <vt:lpstr>S.17.01.01!_S170101_R0270_C0040</vt:lpstr>
      <vt:lpstr>S.17.01.01!_S170101_R0270_C0050</vt:lpstr>
      <vt:lpstr>S.17.01.01!_S170101_R0270_C0060</vt:lpstr>
      <vt:lpstr>S.17.01.01!_S170101_R0270_C0070</vt:lpstr>
      <vt:lpstr>S.17.01.01!_S170101_R0270_C0080</vt:lpstr>
      <vt:lpstr>S.17.01.01!_S170101_R0270_C0090</vt:lpstr>
      <vt:lpstr>S.17.01.01!_S170101_R0270_C0100</vt:lpstr>
      <vt:lpstr>S.17.01.01!_S170101_R0270_C0110</vt:lpstr>
      <vt:lpstr>S.17.01.01!_S170101_R0270_C0120</vt:lpstr>
      <vt:lpstr>S.17.01.01!_S170101_R0270_C0130</vt:lpstr>
      <vt:lpstr>S.17.01.01!_S170101_R0270_C0140</vt:lpstr>
      <vt:lpstr>S.17.01.01!_S170101_R0270_C0150</vt:lpstr>
      <vt:lpstr>S.17.01.01!_S170101_R0270_C0160</vt:lpstr>
      <vt:lpstr>S.17.01.01!_S170101_R0270_C0170</vt:lpstr>
      <vt:lpstr>S.17.01.01!_S170101_R0270_C0180</vt:lpstr>
      <vt:lpstr>S.17.01.01!_S170101_R0280_C0020</vt:lpstr>
      <vt:lpstr>S.17.01.01!_S170101_R0280_C0030</vt:lpstr>
      <vt:lpstr>S.17.01.01!_S170101_R0280_C0040</vt:lpstr>
      <vt:lpstr>S.17.01.01!_S170101_R0280_C0050</vt:lpstr>
      <vt:lpstr>S.17.01.01!_S170101_R0280_C0060</vt:lpstr>
      <vt:lpstr>S.17.01.01!_S170101_R0280_C0070</vt:lpstr>
      <vt:lpstr>S.17.01.01!_S170101_R0280_C0080</vt:lpstr>
      <vt:lpstr>S.17.01.01!_S170101_R0280_C0090</vt:lpstr>
      <vt:lpstr>S.17.01.01!_S170101_R0280_C0100</vt:lpstr>
      <vt:lpstr>S.17.01.01!_S170101_R0280_C0110</vt:lpstr>
      <vt:lpstr>S.17.01.01!_S170101_R0280_C0120</vt:lpstr>
      <vt:lpstr>S.17.01.01!_S170101_R0280_C0130</vt:lpstr>
      <vt:lpstr>S.17.01.01!_S170101_R0280_C0140</vt:lpstr>
      <vt:lpstr>S.17.01.01!_S170101_R0280_C0150</vt:lpstr>
      <vt:lpstr>S.17.01.01!_S170101_R0280_C0160</vt:lpstr>
      <vt:lpstr>S.17.01.01!_S170101_R0280_C0170</vt:lpstr>
      <vt:lpstr>S.17.01.01!_S170101_R0280_C0180</vt:lpstr>
      <vt:lpstr>S.17.01.01!_S170101_R0290_C0020</vt:lpstr>
      <vt:lpstr>S.17.01.01!_S170101_R0290_C0030</vt:lpstr>
      <vt:lpstr>S.17.01.01!_S170101_R0290_C0040</vt:lpstr>
      <vt:lpstr>S.17.01.01!_S170101_R0290_C0050</vt:lpstr>
      <vt:lpstr>S.17.01.01!_S170101_R0290_C0060</vt:lpstr>
      <vt:lpstr>S.17.01.01!_S170101_R0290_C0070</vt:lpstr>
      <vt:lpstr>S.17.01.01!_S170101_R0290_C0080</vt:lpstr>
      <vt:lpstr>S.17.01.01!_S170101_R0290_C0090</vt:lpstr>
      <vt:lpstr>S.17.01.01!_S170101_R0290_C0100</vt:lpstr>
      <vt:lpstr>S.17.01.01!_S170101_R0290_C0110</vt:lpstr>
      <vt:lpstr>S.17.01.01!_S170101_R0290_C0120</vt:lpstr>
      <vt:lpstr>S.17.01.01!_S170101_R0290_C0130</vt:lpstr>
      <vt:lpstr>S.17.01.01!_S170101_R0290_C0140</vt:lpstr>
      <vt:lpstr>S.17.01.01!_S170101_R0290_C0150</vt:lpstr>
      <vt:lpstr>S.17.01.01!_S170101_R0290_C0160</vt:lpstr>
      <vt:lpstr>S.17.01.01!_S170101_R0290_C0170</vt:lpstr>
      <vt:lpstr>S.17.01.01!_S170101_R0290_C0180</vt:lpstr>
      <vt:lpstr>S.17.01.01!_S170101_R0300_C0020</vt:lpstr>
      <vt:lpstr>S.17.01.01!_S170101_R0300_C0030</vt:lpstr>
      <vt:lpstr>S.17.01.01!_S170101_R0300_C0040</vt:lpstr>
      <vt:lpstr>S.17.01.01!_S170101_R0300_C0050</vt:lpstr>
      <vt:lpstr>S.17.01.01!_S170101_R0300_C0060</vt:lpstr>
      <vt:lpstr>S.17.01.01!_S170101_R0300_C0070</vt:lpstr>
      <vt:lpstr>S.17.01.01!_S170101_R0300_C0080</vt:lpstr>
      <vt:lpstr>S.17.01.01!_S170101_R0300_C0090</vt:lpstr>
      <vt:lpstr>S.17.01.01!_S170101_R0300_C0100</vt:lpstr>
      <vt:lpstr>S.17.01.01!_S170101_R0300_C0110</vt:lpstr>
      <vt:lpstr>S.17.01.01!_S170101_R0300_C0120</vt:lpstr>
      <vt:lpstr>S.17.01.01!_S170101_R0300_C0130</vt:lpstr>
      <vt:lpstr>S.17.01.01!_S170101_R0300_C0140</vt:lpstr>
      <vt:lpstr>S.17.01.01!_S170101_R0300_C0150</vt:lpstr>
      <vt:lpstr>S.17.01.01!_S170101_R0300_C0160</vt:lpstr>
      <vt:lpstr>S.17.01.01!_S170101_R0300_C0170</vt:lpstr>
      <vt:lpstr>S.17.01.01!_S170101_R0300_C0180</vt:lpstr>
      <vt:lpstr>S.17.01.01!_S170101_R0310_C0020</vt:lpstr>
      <vt:lpstr>S.17.01.01!_S170101_R0310_C0030</vt:lpstr>
      <vt:lpstr>S.17.01.01!_S170101_R0310_C0040</vt:lpstr>
      <vt:lpstr>S.17.01.01!_S170101_R0310_C0050</vt:lpstr>
      <vt:lpstr>S.17.01.01!_S170101_R0310_C0060</vt:lpstr>
      <vt:lpstr>S.17.01.01!_S170101_R0310_C0070</vt:lpstr>
      <vt:lpstr>S.17.01.01!_S170101_R0310_C0080</vt:lpstr>
      <vt:lpstr>S.17.01.01!_S170101_R0310_C0090</vt:lpstr>
      <vt:lpstr>S.17.01.01!_S170101_R0310_C0100</vt:lpstr>
      <vt:lpstr>S.17.01.01!_S170101_R0310_C0110</vt:lpstr>
      <vt:lpstr>S.17.01.01!_S170101_R0310_C0120</vt:lpstr>
      <vt:lpstr>S.17.01.01!_S170101_R0310_C0130</vt:lpstr>
      <vt:lpstr>S.17.01.01!_S170101_R0310_C0140</vt:lpstr>
      <vt:lpstr>S.17.01.01!_S170101_R0310_C0150</vt:lpstr>
      <vt:lpstr>S.17.01.01!_S170101_R0310_C0160</vt:lpstr>
      <vt:lpstr>S.17.01.01!_S170101_R0310_C0170</vt:lpstr>
      <vt:lpstr>S.17.01.01!_S170101_R0310_C0180</vt:lpstr>
      <vt:lpstr>S.17.01.01!_S170101_R0320_C0020</vt:lpstr>
      <vt:lpstr>S.17.01.01!_S170101_R0320_C0030</vt:lpstr>
      <vt:lpstr>S.17.01.01!_S170101_R0320_C0040</vt:lpstr>
      <vt:lpstr>S.17.01.01!_S170101_R0320_C0050</vt:lpstr>
      <vt:lpstr>S.17.01.01!_S170101_R0320_C0060</vt:lpstr>
      <vt:lpstr>S.17.01.01!_S170101_R0320_C0070</vt:lpstr>
      <vt:lpstr>S.17.01.01!_S170101_R0320_C0080</vt:lpstr>
      <vt:lpstr>S.17.01.01!_S170101_R0320_C0090</vt:lpstr>
      <vt:lpstr>S.17.01.01!_S170101_R0320_C0100</vt:lpstr>
      <vt:lpstr>S.17.01.01!_S170101_R0320_C0110</vt:lpstr>
      <vt:lpstr>S.17.01.01!_S170101_R0320_C0120</vt:lpstr>
      <vt:lpstr>S.17.01.01!_S170101_R0320_C0130</vt:lpstr>
      <vt:lpstr>S.17.01.01!_S170101_R0320_C0140</vt:lpstr>
      <vt:lpstr>S.17.01.01!_S170101_R0320_C0150</vt:lpstr>
      <vt:lpstr>S.17.01.01!_S170101_R0320_C0160</vt:lpstr>
      <vt:lpstr>S.17.01.01!_S170101_R0320_C0170</vt:lpstr>
      <vt:lpstr>S.17.01.01!_S170101_R0320_C0180</vt:lpstr>
      <vt:lpstr>S.17.01.01!_S170101_R0330_C0020</vt:lpstr>
      <vt:lpstr>S.17.01.01!_S170101_R0330_C0030</vt:lpstr>
      <vt:lpstr>S.17.01.01!_S170101_R0330_C0040</vt:lpstr>
      <vt:lpstr>S.17.01.01!_S170101_R0330_C0050</vt:lpstr>
      <vt:lpstr>S.17.01.01!_S170101_R0330_C0060</vt:lpstr>
      <vt:lpstr>S.17.01.01!_S170101_R0330_C0070</vt:lpstr>
      <vt:lpstr>S.17.01.01!_S170101_R0330_C0080</vt:lpstr>
      <vt:lpstr>S.17.01.01!_S170101_R0330_C0090</vt:lpstr>
      <vt:lpstr>S.17.01.01!_S170101_R0330_C0100</vt:lpstr>
      <vt:lpstr>S.17.01.01!_S170101_R0330_C0110</vt:lpstr>
      <vt:lpstr>S.17.01.01!_S170101_R0330_C0120</vt:lpstr>
      <vt:lpstr>S.17.01.01!_S170101_R0330_C0130</vt:lpstr>
      <vt:lpstr>S.17.01.01!_S170101_R0330_C0140</vt:lpstr>
      <vt:lpstr>S.17.01.01!_S170101_R0330_C0150</vt:lpstr>
      <vt:lpstr>S.17.01.01!_S170101_R0330_C0160</vt:lpstr>
      <vt:lpstr>S.17.01.01!_S170101_R0330_C0170</vt:lpstr>
      <vt:lpstr>S.17.01.01!_S170101_R0330_C0180</vt:lpstr>
      <vt:lpstr>S.17.01.01!_S170101_R0340_C0020</vt:lpstr>
      <vt:lpstr>S.17.01.01!_S170101_R0340_C0030</vt:lpstr>
      <vt:lpstr>S.17.01.01!_S170101_R0340_C0040</vt:lpstr>
      <vt:lpstr>S.17.01.01!_S170101_R0340_C0050</vt:lpstr>
      <vt:lpstr>S.17.01.01!_S170101_R0340_C0060</vt:lpstr>
      <vt:lpstr>S.17.01.01!_S170101_R0340_C0070</vt:lpstr>
      <vt:lpstr>S.17.01.01!_S170101_R0340_C0080</vt:lpstr>
      <vt:lpstr>S.17.01.01!_S170101_R0340_C0090</vt:lpstr>
      <vt:lpstr>S.17.01.01!_S170101_R0340_C0100</vt:lpstr>
      <vt:lpstr>S.17.01.01!_S170101_R0340_C0110</vt:lpstr>
      <vt:lpstr>S.17.01.01!_S170101_R0340_C0120</vt:lpstr>
      <vt:lpstr>S.17.01.01!_S170101_R0340_C0130</vt:lpstr>
      <vt:lpstr>S.17.01.01!_S170101_R0340_C0140</vt:lpstr>
      <vt:lpstr>S.17.01.01!_S170101_R0340_C0150</vt:lpstr>
      <vt:lpstr>S.17.01.01!_S170101_R0340_C0160</vt:lpstr>
      <vt:lpstr>S.17.01.01!_S170101_R0340_C0170</vt:lpstr>
      <vt:lpstr>S.17.01.01!_S170101_R0340_C0180</vt:lpstr>
      <vt:lpstr>S.17.01.01!_S170101_R0350_C0020</vt:lpstr>
      <vt:lpstr>S.17.01.01!_S170101_R0350_C0030</vt:lpstr>
      <vt:lpstr>S.17.01.01!_S170101_R0350_C0040</vt:lpstr>
      <vt:lpstr>S.17.01.01!_S170101_R0350_C0050</vt:lpstr>
      <vt:lpstr>S.17.01.01!_S170101_R0350_C0060</vt:lpstr>
      <vt:lpstr>S.17.01.01!_S170101_R0350_C0070</vt:lpstr>
      <vt:lpstr>S.17.01.01!_S170101_R0350_C0080</vt:lpstr>
      <vt:lpstr>S.17.01.01!_S170101_R0350_C0090</vt:lpstr>
      <vt:lpstr>S.17.01.01!_S170101_R0350_C0100</vt:lpstr>
      <vt:lpstr>S.17.01.01!_S170101_R0350_C0110</vt:lpstr>
      <vt:lpstr>S.17.01.01!_S170101_R0350_C0120</vt:lpstr>
      <vt:lpstr>S.17.01.01!_S170101_R0350_C0130</vt:lpstr>
      <vt:lpstr>S.17.01.01!_S170101_R0350_C0140</vt:lpstr>
      <vt:lpstr>S.17.01.01!_S170101_R0350_C0150</vt:lpstr>
      <vt:lpstr>S.17.01.01!_S170101_R0350_C0160</vt:lpstr>
      <vt:lpstr>S.17.01.01!_S170101_R0350_C0170</vt:lpstr>
      <vt:lpstr>S.17.01.01!_S170101_R0350_C0180</vt:lpstr>
      <vt:lpstr>S.17.01.01!_S170101_R0360_C0020</vt:lpstr>
      <vt:lpstr>S.17.01.01!_S170101_R0360_C0030</vt:lpstr>
      <vt:lpstr>S.17.01.01!_S170101_R0360_C0040</vt:lpstr>
      <vt:lpstr>S.17.01.01!_S170101_R0360_C0050</vt:lpstr>
      <vt:lpstr>S.17.01.01!_S170101_R0360_C0060</vt:lpstr>
      <vt:lpstr>S.17.01.01!_S170101_R0360_C0070</vt:lpstr>
      <vt:lpstr>S.17.01.01!_S170101_R0360_C0080</vt:lpstr>
      <vt:lpstr>S.17.01.01!_S170101_R0360_C0090</vt:lpstr>
      <vt:lpstr>S.17.01.01!_S170101_R0360_C0100</vt:lpstr>
      <vt:lpstr>S.17.01.01!_S170101_R0360_C0110</vt:lpstr>
      <vt:lpstr>S.17.01.01!_S170101_R0360_C0120</vt:lpstr>
      <vt:lpstr>S.17.01.01!_S170101_R0360_C0130</vt:lpstr>
      <vt:lpstr>S.17.01.01!_S170101_R0360_C0140</vt:lpstr>
      <vt:lpstr>S.17.01.01!_S170101_R0360_C0150</vt:lpstr>
      <vt:lpstr>S.17.01.01!_S170101_R0360_C0160</vt:lpstr>
      <vt:lpstr>S.17.01.01!_S170101_R0360_C0170</vt:lpstr>
      <vt:lpstr>S.17.01.01!_S170101_R0360_C0180</vt:lpstr>
      <vt:lpstr>S.17.01.01!_S170101_R0370_C0020</vt:lpstr>
      <vt:lpstr>S.17.01.01!_S170101_R0370_C0030</vt:lpstr>
      <vt:lpstr>S.17.01.01!_S170101_R0370_C0040</vt:lpstr>
      <vt:lpstr>S.17.01.01!_S170101_R0370_C0050</vt:lpstr>
      <vt:lpstr>S.17.01.01!_S170101_R0370_C0060</vt:lpstr>
      <vt:lpstr>S.17.01.01!_S170101_R0370_C0070</vt:lpstr>
      <vt:lpstr>S.17.01.01!_S170101_R0370_C0080</vt:lpstr>
      <vt:lpstr>S.17.01.01!_S170101_R0370_C0090</vt:lpstr>
      <vt:lpstr>S.17.01.01!_S170101_R0370_C0100</vt:lpstr>
      <vt:lpstr>S.17.01.01!_S170101_R0370_C0110</vt:lpstr>
      <vt:lpstr>S.17.01.01!_S170101_R0370_C0120</vt:lpstr>
      <vt:lpstr>S.17.01.01!_S170101_R0370_C0130</vt:lpstr>
      <vt:lpstr>S.17.01.01!_S170101_R0370_C0140</vt:lpstr>
      <vt:lpstr>S.17.01.01!_S170101_R0370_C0150</vt:lpstr>
      <vt:lpstr>S.17.01.01!_S170101_R0370_C0160</vt:lpstr>
      <vt:lpstr>S.17.01.01!_S170101_R0370_C0170</vt:lpstr>
      <vt:lpstr>S.17.01.01!_S170101_R0370_C0180</vt:lpstr>
      <vt:lpstr>S.17.01.01!_S170101_R0380_C0020</vt:lpstr>
      <vt:lpstr>S.17.01.01!_S170101_R0380_C0030</vt:lpstr>
      <vt:lpstr>S.17.01.01!_S170101_R0380_C0040</vt:lpstr>
      <vt:lpstr>S.17.01.01!_S170101_R0380_C0050</vt:lpstr>
      <vt:lpstr>S.17.01.01!_S170101_R0380_C0060</vt:lpstr>
      <vt:lpstr>S.17.01.01!_S170101_R0380_C0070</vt:lpstr>
      <vt:lpstr>S.17.01.01!_S170101_R0380_C0080</vt:lpstr>
      <vt:lpstr>S.17.01.01!_S170101_R0380_C0090</vt:lpstr>
      <vt:lpstr>S.17.01.01!_S170101_R0380_C0100</vt:lpstr>
      <vt:lpstr>S.17.01.01!_S170101_R0380_C0110</vt:lpstr>
      <vt:lpstr>S.17.01.01!_S170101_R0380_C0120</vt:lpstr>
      <vt:lpstr>S.17.01.01!_S170101_R0380_C0130</vt:lpstr>
      <vt:lpstr>S.17.01.01!_S170101_R0380_C0140</vt:lpstr>
      <vt:lpstr>S.17.01.01!_S170101_R0380_C0150</vt:lpstr>
      <vt:lpstr>S.17.01.01!_S170101_R0380_C0160</vt:lpstr>
      <vt:lpstr>S.17.01.01!_S170101_R0380_C0170</vt:lpstr>
      <vt:lpstr>S.17.01.01!_S170101_R0380_C0180</vt:lpstr>
      <vt:lpstr>S.17.01.01!_S170101_R0390_C0020</vt:lpstr>
      <vt:lpstr>S.17.01.01!_S170101_R0390_C0030</vt:lpstr>
      <vt:lpstr>S.17.01.01!_S170101_R0390_C0040</vt:lpstr>
      <vt:lpstr>S.17.01.01!_S170101_R0390_C0050</vt:lpstr>
      <vt:lpstr>S.17.01.01!_S170101_R0390_C0060</vt:lpstr>
      <vt:lpstr>S.17.01.01!_S170101_R0390_C0070</vt:lpstr>
      <vt:lpstr>S.17.01.01!_S170101_R0390_C0080</vt:lpstr>
      <vt:lpstr>S.17.01.01!_S170101_R0390_C0090</vt:lpstr>
      <vt:lpstr>S.17.01.01!_S170101_R0390_C0100</vt:lpstr>
      <vt:lpstr>S.17.01.01!_S170101_R0390_C0110</vt:lpstr>
      <vt:lpstr>S.17.01.01!_S170101_R0390_C0120</vt:lpstr>
      <vt:lpstr>S.17.01.01!_S170101_R0390_C0130</vt:lpstr>
      <vt:lpstr>S.17.01.01!_S170101_R0390_C0140</vt:lpstr>
      <vt:lpstr>S.17.01.01!_S170101_R0390_C0150</vt:lpstr>
      <vt:lpstr>S.17.01.01!_S170101_R0390_C0160</vt:lpstr>
      <vt:lpstr>S.17.01.01!_S170101_R0390_C0170</vt:lpstr>
      <vt:lpstr>S.17.01.01!_S170101_R0390_C0180</vt:lpstr>
      <vt:lpstr>S.17.01.01!_S170101_R0400_C0020</vt:lpstr>
      <vt:lpstr>S.17.01.01!_S170101_R0400_C0030</vt:lpstr>
      <vt:lpstr>S.17.01.01!_S170101_R0400_C0040</vt:lpstr>
      <vt:lpstr>S.17.01.01!_S170101_R0400_C0050</vt:lpstr>
      <vt:lpstr>S.17.01.01!_S170101_R0400_C0060</vt:lpstr>
      <vt:lpstr>S.17.01.01!_S170101_R0400_C0070</vt:lpstr>
      <vt:lpstr>S.17.01.01!_S170101_R0400_C0080</vt:lpstr>
      <vt:lpstr>S.17.01.01!_S170101_R0400_C0090</vt:lpstr>
      <vt:lpstr>S.17.01.01!_S170101_R0400_C0100</vt:lpstr>
      <vt:lpstr>S.17.01.01!_S170101_R0400_C0110</vt:lpstr>
      <vt:lpstr>S.17.01.01!_S170101_R0400_C0120</vt:lpstr>
      <vt:lpstr>S.17.01.01!_S170101_R0400_C0130</vt:lpstr>
      <vt:lpstr>S.17.01.01!_S170101_R0400_C0140</vt:lpstr>
      <vt:lpstr>S.17.01.01!_S170101_R0400_C0150</vt:lpstr>
      <vt:lpstr>S.17.01.01!_S170101_R0400_C0160</vt:lpstr>
      <vt:lpstr>S.17.01.01!_S170101_R0400_C0170</vt:lpstr>
      <vt:lpstr>S.17.01.01!_S170101_R0400_C0180</vt:lpstr>
      <vt:lpstr>S.17.01.01!_S170101_R0410_C0020</vt:lpstr>
      <vt:lpstr>S.17.01.01!_S170101_R0410_C0030</vt:lpstr>
      <vt:lpstr>S.17.01.01!_S170101_R0410_C0040</vt:lpstr>
      <vt:lpstr>S.17.01.01!_S170101_R0410_C0050</vt:lpstr>
      <vt:lpstr>S.17.01.01!_S170101_R0410_C0060</vt:lpstr>
      <vt:lpstr>S.17.01.01!_S170101_R0410_C0070</vt:lpstr>
      <vt:lpstr>S.17.01.01!_S170101_R0410_C0080</vt:lpstr>
      <vt:lpstr>S.17.01.01!_S170101_R0410_C0090</vt:lpstr>
      <vt:lpstr>S.17.01.01!_S170101_R0410_C0100</vt:lpstr>
      <vt:lpstr>S.17.01.01!_S170101_R0410_C0110</vt:lpstr>
      <vt:lpstr>S.17.01.01!_S170101_R0410_C0120</vt:lpstr>
      <vt:lpstr>S.17.01.01!_S170101_R0410_C0130</vt:lpstr>
      <vt:lpstr>S.17.01.01!_S170101_R0410_C0140</vt:lpstr>
      <vt:lpstr>S.17.01.01!_S170101_R0410_C0150</vt:lpstr>
      <vt:lpstr>S.17.01.01!_S170101_R0410_C0160</vt:lpstr>
      <vt:lpstr>S.17.01.01!_S170101_R0410_C0170</vt:lpstr>
      <vt:lpstr>S.17.01.01!_S170101_R0410_C0180</vt:lpstr>
      <vt:lpstr>S.17.01.01!_S170101_R0420_C0020</vt:lpstr>
      <vt:lpstr>S.17.01.01!_S170101_R0420_C0030</vt:lpstr>
      <vt:lpstr>S.17.01.01!_S170101_R0420_C0040</vt:lpstr>
      <vt:lpstr>S.17.01.01!_S170101_R0420_C0050</vt:lpstr>
      <vt:lpstr>S.17.01.01!_S170101_R0420_C0060</vt:lpstr>
      <vt:lpstr>S.17.01.01!_S170101_R0420_C0070</vt:lpstr>
      <vt:lpstr>S.17.01.01!_S170101_R0420_C0080</vt:lpstr>
      <vt:lpstr>S.17.01.01!_S170101_R0420_C0090</vt:lpstr>
      <vt:lpstr>S.17.01.01!_S170101_R0420_C0100</vt:lpstr>
      <vt:lpstr>S.17.01.01!_S170101_R0420_C0110</vt:lpstr>
      <vt:lpstr>S.17.01.01!_S170101_R0420_C0120</vt:lpstr>
      <vt:lpstr>S.17.01.01!_S170101_R0420_C0130</vt:lpstr>
      <vt:lpstr>S.17.01.01!_S170101_R0420_C0140</vt:lpstr>
      <vt:lpstr>S.17.01.01!_S170101_R0420_C0150</vt:lpstr>
      <vt:lpstr>S.17.01.01!_S170101_R0420_C0160</vt:lpstr>
      <vt:lpstr>S.17.01.01!_S170101_R0420_C0170</vt:lpstr>
      <vt:lpstr>S.17.01.01!_S170101_R0420_C0180</vt:lpstr>
      <vt:lpstr>S.17.01.01!_S170101_R0430_C0020</vt:lpstr>
      <vt:lpstr>S.17.01.01!_S170101_R0430_C0030</vt:lpstr>
      <vt:lpstr>S.17.01.01!_S170101_R0430_C0040</vt:lpstr>
      <vt:lpstr>S.17.01.01!_S170101_R0430_C0050</vt:lpstr>
      <vt:lpstr>S.17.01.01!_S170101_R0430_C0060</vt:lpstr>
      <vt:lpstr>S.17.01.01!_S170101_R0430_C0070</vt:lpstr>
      <vt:lpstr>S.17.01.01!_S170101_R0430_C0080</vt:lpstr>
      <vt:lpstr>S.17.01.01!_S170101_R0430_C0090</vt:lpstr>
      <vt:lpstr>S.17.01.01!_S170101_R0430_C0100</vt:lpstr>
      <vt:lpstr>S.17.01.01!_S170101_R0430_C0110</vt:lpstr>
      <vt:lpstr>S.17.01.01!_S170101_R0430_C0120</vt:lpstr>
      <vt:lpstr>S.17.01.01!_S170101_R0430_C0130</vt:lpstr>
      <vt:lpstr>S.17.01.01!_S170101_R0430_C0140</vt:lpstr>
      <vt:lpstr>S.17.01.01!_S170101_R0430_C0150</vt:lpstr>
      <vt:lpstr>S.17.01.01!_S170101_R0430_C0160</vt:lpstr>
      <vt:lpstr>S.17.01.01!_S170101_R0430_C0170</vt:lpstr>
      <vt:lpstr>S.17.01.01!_S170101_R0430_C0180</vt:lpstr>
      <vt:lpstr>S.17.01.01!_S170101_R0440_C0020</vt:lpstr>
      <vt:lpstr>S.17.01.01!_S170101_R0440_C0030</vt:lpstr>
      <vt:lpstr>S.17.01.01!_S170101_R0440_C0040</vt:lpstr>
      <vt:lpstr>S.17.01.01!_S170101_R0440_C0050</vt:lpstr>
      <vt:lpstr>S.17.01.01!_S170101_R0440_C0060</vt:lpstr>
      <vt:lpstr>S.17.01.01!_S170101_R0440_C0070</vt:lpstr>
      <vt:lpstr>S.17.01.01!_S170101_R0440_C0080</vt:lpstr>
      <vt:lpstr>S.17.01.01!_S170101_R0440_C0090</vt:lpstr>
      <vt:lpstr>S.17.01.01!_S170101_R0440_C0100</vt:lpstr>
      <vt:lpstr>S.17.01.01!_S170101_R0440_C0110</vt:lpstr>
      <vt:lpstr>S.17.01.01!_S170101_R0440_C0120</vt:lpstr>
      <vt:lpstr>S.17.01.01!_S170101_R0440_C0130</vt:lpstr>
      <vt:lpstr>S.17.01.01!_S170101_R0440_C0140</vt:lpstr>
      <vt:lpstr>S.17.01.01!_S170101_R0440_C0150</vt:lpstr>
      <vt:lpstr>S.17.01.01!_S170101_R0440_C0160</vt:lpstr>
      <vt:lpstr>S.17.01.01!_S170101_R0440_C0170</vt:lpstr>
      <vt:lpstr>S.17.01.01!_S170101_R0440_C0180</vt:lpstr>
      <vt:lpstr>S.17.01.01!_S170101_R0450_C0020</vt:lpstr>
      <vt:lpstr>S.17.01.01!_S170101_R0450_C0030</vt:lpstr>
      <vt:lpstr>S.17.01.01!_S170101_R0450_C0040</vt:lpstr>
      <vt:lpstr>S.17.01.01!_S170101_R0450_C0050</vt:lpstr>
      <vt:lpstr>S.17.01.01!_S170101_R0450_C0060</vt:lpstr>
      <vt:lpstr>S.17.01.01!_S170101_R0450_C0070</vt:lpstr>
      <vt:lpstr>S.17.01.01!_S170101_R0450_C0080</vt:lpstr>
      <vt:lpstr>S.17.01.01!_S170101_R0450_C0090</vt:lpstr>
      <vt:lpstr>S.17.01.01!_S170101_R0450_C0100</vt:lpstr>
      <vt:lpstr>S.17.01.01!_S170101_R0450_C0110</vt:lpstr>
      <vt:lpstr>S.17.01.01!_S170101_R0450_C0120</vt:lpstr>
      <vt:lpstr>S.17.01.01!_S170101_R0450_C0130</vt:lpstr>
      <vt:lpstr>S.17.01.01!_S170101_R0450_C0140</vt:lpstr>
      <vt:lpstr>S.17.01.01!_S170101_R0450_C0150</vt:lpstr>
      <vt:lpstr>S.17.01.01!_S170101_R0450_C0160</vt:lpstr>
      <vt:lpstr>S.17.01.01!_S170101_R0450_C0170</vt:lpstr>
      <vt:lpstr>S.17.01.01!_S170101_R0450_C0180</vt:lpstr>
      <vt:lpstr>S.17.01.01!_S170101_R0460_C0020</vt:lpstr>
      <vt:lpstr>S.17.01.01!_S170101_R0460_C0030</vt:lpstr>
      <vt:lpstr>S.17.01.01!_S170101_R0460_C0040</vt:lpstr>
      <vt:lpstr>S.17.01.01!_S170101_R0460_C0050</vt:lpstr>
      <vt:lpstr>S.17.01.01!_S170101_R0460_C0060</vt:lpstr>
      <vt:lpstr>S.17.01.01!_S170101_R0460_C0070</vt:lpstr>
      <vt:lpstr>S.17.01.01!_S170101_R0460_C0080</vt:lpstr>
      <vt:lpstr>S.17.01.01!_S170101_R0460_C0090</vt:lpstr>
      <vt:lpstr>S.17.01.01!_S170101_R0460_C0100</vt:lpstr>
      <vt:lpstr>S.17.01.01!_S170101_R0460_C0110</vt:lpstr>
      <vt:lpstr>S.17.01.01!_S170101_R0460_C0120</vt:lpstr>
      <vt:lpstr>S.17.01.01!_S170101_R0460_C0130</vt:lpstr>
      <vt:lpstr>S.17.01.01!_S170101_R0460_C0140</vt:lpstr>
      <vt:lpstr>S.17.01.01!_S170101_R0460_C0150</vt:lpstr>
      <vt:lpstr>S.17.01.01!_S170101_R0460_C0160</vt:lpstr>
      <vt:lpstr>S.17.01.01!_S170101_R0460_C0170</vt:lpstr>
      <vt:lpstr>S.17.01.01!_S170101_R0460_C0180</vt:lpstr>
      <vt:lpstr>S.17.01.01!_S170101_R0470_C0020</vt:lpstr>
      <vt:lpstr>S.17.01.01!_S170101_R0470_C0030</vt:lpstr>
      <vt:lpstr>S.17.01.01!_S170101_R0470_C0040</vt:lpstr>
      <vt:lpstr>S.17.01.01!_S170101_R0470_C0050</vt:lpstr>
      <vt:lpstr>S.17.01.01!_S170101_R0470_C0060</vt:lpstr>
      <vt:lpstr>S.17.01.01!_S170101_R0470_C0070</vt:lpstr>
      <vt:lpstr>S.17.01.01!_S170101_R0470_C0080</vt:lpstr>
      <vt:lpstr>S.17.01.01!_S170101_R0470_C0090</vt:lpstr>
      <vt:lpstr>S.17.01.01!_S170101_R0470_C0100</vt:lpstr>
      <vt:lpstr>S.17.01.01!_S170101_R0470_C0110</vt:lpstr>
      <vt:lpstr>S.17.01.01!_S170101_R0470_C0120</vt:lpstr>
      <vt:lpstr>S.17.01.01!_S170101_R0470_C0130</vt:lpstr>
      <vt:lpstr>S.17.01.01!_S170101_R0470_C0140</vt:lpstr>
      <vt:lpstr>S.17.01.01!_S170101_R0470_C0150</vt:lpstr>
      <vt:lpstr>S.17.01.01!_S170101_R0470_C0160</vt:lpstr>
      <vt:lpstr>S.17.01.01!_S170101_R0470_C0170</vt:lpstr>
      <vt:lpstr>S.17.01.01!_S170101_R0470_C0180</vt:lpstr>
      <vt:lpstr>S.17.01.01!_S170101_R0480_C0020</vt:lpstr>
      <vt:lpstr>S.17.01.01!_S170101_R0480_C0030</vt:lpstr>
      <vt:lpstr>S.17.01.01!_S170101_R0480_C0040</vt:lpstr>
      <vt:lpstr>S.17.01.01!_S170101_R0480_C0050</vt:lpstr>
      <vt:lpstr>S.17.01.01!_S170101_R0480_C0060</vt:lpstr>
      <vt:lpstr>S.17.01.01!_S170101_R0480_C0070</vt:lpstr>
      <vt:lpstr>S.17.01.01!_S170101_R0480_C0080</vt:lpstr>
      <vt:lpstr>S.17.01.01!_S170101_R0480_C0090</vt:lpstr>
      <vt:lpstr>S.17.01.01!_S170101_R0480_C0100</vt:lpstr>
      <vt:lpstr>S.17.01.01!_S170101_R0480_C0110</vt:lpstr>
      <vt:lpstr>S.17.01.01!_S170101_R0480_C0120</vt:lpstr>
      <vt:lpstr>S.17.01.01!_S170101_R0480_C0130</vt:lpstr>
      <vt:lpstr>S.17.01.01!_S170101_R0480_C0140</vt:lpstr>
      <vt:lpstr>S.17.01.01!_S170101_R0480_C0150</vt:lpstr>
      <vt:lpstr>S.17.01.01!_S170101_R0480_C0160</vt:lpstr>
      <vt:lpstr>S.17.01.01!_S170101_R0480_C0170</vt:lpstr>
      <vt:lpstr>S.17.01.01!_S170101_R0480_C0180</vt:lpstr>
      <vt:lpstr>S.17.01.01!_S170101_R0490_C0020</vt:lpstr>
      <vt:lpstr>S.17.01.01!_S170101_R0490_C0030</vt:lpstr>
      <vt:lpstr>S.17.01.01!_S170101_R0490_C0040</vt:lpstr>
      <vt:lpstr>S.17.01.01!_S170101_R0490_C0050</vt:lpstr>
      <vt:lpstr>S.17.01.01!_S170101_R0490_C0060</vt:lpstr>
      <vt:lpstr>S.17.01.01!_S170101_R0490_C0070</vt:lpstr>
      <vt:lpstr>S.17.01.01!_S170101_R0490_C0080</vt:lpstr>
      <vt:lpstr>S.17.01.01!_S170101_R0490_C0090</vt:lpstr>
      <vt:lpstr>S.17.01.01!_S170101_R0490_C0100</vt:lpstr>
      <vt:lpstr>S.17.01.01!_S170101_R0490_C0110</vt:lpstr>
      <vt:lpstr>S.17.01.01!_S170101_R0490_C0120</vt:lpstr>
      <vt:lpstr>S.17.01.01!_S170101_R0490_C0130</vt:lpstr>
      <vt:lpstr>S.17.01.01!_S170101_R0490_C0140</vt:lpstr>
      <vt:lpstr>S.17.01.01!_S170101_R0490_C0150</vt:lpstr>
      <vt:lpstr>S.17.01.01!_S170101_R0490_C0160</vt:lpstr>
      <vt:lpstr>S.17.01.01!_S170101_R0490_C0170</vt:lpstr>
      <vt:lpstr>S.17.01.01!_S170101_R0490_C0180</vt:lpstr>
      <vt:lpstr>S.17.01.01!_S170101_R0500_C0020</vt:lpstr>
      <vt:lpstr>S.17.01.01!_S170101_R0500_C0030</vt:lpstr>
      <vt:lpstr>S.17.01.01!_S170101_R0500_C0040</vt:lpstr>
      <vt:lpstr>S.17.01.01!_S170101_R0500_C0050</vt:lpstr>
      <vt:lpstr>S.17.01.01!_S170101_R0500_C0060</vt:lpstr>
      <vt:lpstr>S.17.01.01!_S170101_R0500_C0070</vt:lpstr>
      <vt:lpstr>S.17.01.01!_S170101_R0500_C0080</vt:lpstr>
      <vt:lpstr>S.17.01.01!_S170101_R0500_C0090</vt:lpstr>
      <vt:lpstr>S.17.01.01!_S170101_R0500_C0100</vt:lpstr>
      <vt:lpstr>S.17.01.01!_S170101_R0500_C0110</vt:lpstr>
      <vt:lpstr>S.17.01.01!_S170101_R0500_C0120</vt:lpstr>
      <vt:lpstr>S.17.01.01!_S170101_R0500_C0130</vt:lpstr>
      <vt:lpstr>S.17.01.01!_S170101_R0500_C0140</vt:lpstr>
      <vt:lpstr>S.17.01.01!_S170101_R0500_C0150</vt:lpstr>
      <vt:lpstr>S.17.01.01!_S170101_R0500_C0160</vt:lpstr>
      <vt:lpstr>S.17.01.01!_S170101_R0500_C0170</vt:lpstr>
      <vt:lpstr>S.17.01.01!_S170101_R0500_C0180</vt:lpstr>
      <vt:lpstr>S.23.01.01!_S230101_R0010_C0010</vt:lpstr>
      <vt:lpstr>S.23.01.01!_S230101_R0010_C0020</vt:lpstr>
      <vt:lpstr>S.23.01.01!_S230101_R0010_C0030</vt:lpstr>
      <vt:lpstr>S.23.01.01!_S230101_R0010_C0040</vt:lpstr>
      <vt:lpstr>S.23.01.01!_S230101_R0010_C0050</vt:lpstr>
      <vt:lpstr>S.23.01.01!_S230101_R0030_C0010</vt:lpstr>
      <vt:lpstr>S.23.01.01!_S230101_R0030_C0020</vt:lpstr>
      <vt:lpstr>S.23.01.01!_S230101_R0030_C0030</vt:lpstr>
      <vt:lpstr>S.23.01.01!_S230101_R0030_C0040</vt:lpstr>
      <vt:lpstr>S.23.01.01!_S230101_R0030_C0050</vt:lpstr>
      <vt:lpstr>S.23.01.01!_S230101_R0040_C0010</vt:lpstr>
      <vt:lpstr>S.23.01.01!_S230101_R0040_C0020</vt:lpstr>
      <vt:lpstr>S.23.01.01!_S230101_R0040_C0030</vt:lpstr>
      <vt:lpstr>S.23.01.01!_S230101_R0040_C0040</vt:lpstr>
      <vt:lpstr>S.23.01.01!_S230101_R0040_C0050</vt:lpstr>
      <vt:lpstr>S.23.01.01!_S230101_R0050_C0010</vt:lpstr>
      <vt:lpstr>S.23.01.01!_S230101_R0050_C0020</vt:lpstr>
      <vt:lpstr>S.23.01.01!_S230101_R0050_C0030</vt:lpstr>
      <vt:lpstr>S.23.01.01!_S230101_R0050_C0040</vt:lpstr>
      <vt:lpstr>S.23.01.01!_S230101_R0050_C0050</vt:lpstr>
      <vt:lpstr>S.23.01.01!_S230101_R0070_C0010</vt:lpstr>
      <vt:lpstr>S.23.01.01!_S230101_R0070_C0020</vt:lpstr>
      <vt:lpstr>S.23.01.01!_S230101_R0070_C0030</vt:lpstr>
      <vt:lpstr>S.23.01.01!_S230101_R0070_C0040</vt:lpstr>
      <vt:lpstr>S.23.01.01!_S230101_R0070_C0050</vt:lpstr>
      <vt:lpstr>S.23.01.01!_S230101_R0090_C0010</vt:lpstr>
      <vt:lpstr>S.23.01.01!_S230101_R0090_C0020</vt:lpstr>
      <vt:lpstr>S.23.01.01!_S230101_R0090_C0030</vt:lpstr>
      <vt:lpstr>S.23.01.01!_S230101_R0090_C0040</vt:lpstr>
      <vt:lpstr>S.23.01.01!_S230101_R0090_C0050</vt:lpstr>
      <vt:lpstr>S.23.01.01!_S230101_R0110_C0010</vt:lpstr>
      <vt:lpstr>S.23.01.01!_S230101_R0110_C0020</vt:lpstr>
      <vt:lpstr>S.23.01.01!_S230101_R0110_C0030</vt:lpstr>
      <vt:lpstr>S.23.01.01!_S230101_R0110_C0040</vt:lpstr>
      <vt:lpstr>S.23.01.01!_S230101_R0110_C0050</vt:lpstr>
      <vt:lpstr>S.23.01.01!_S230101_R0130_C0010</vt:lpstr>
      <vt:lpstr>S.23.01.01!_S230101_R0130_C0020</vt:lpstr>
      <vt:lpstr>S.23.01.01!_S230101_R0130_C0030</vt:lpstr>
      <vt:lpstr>S.23.01.01!_S230101_R0130_C0040</vt:lpstr>
      <vt:lpstr>S.23.01.01!_S230101_R0130_C0050</vt:lpstr>
      <vt:lpstr>S.23.01.01!_S230101_R0140_C0010</vt:lpstr>
      <vt:lpstr>S.23.01.01!_S230101_R0140_C0020</vt:lpstr>
      <vt:lpstr>S.23.01.01!_S230101_R0140_C0030</vt:lpstr>
      <vt:lpstr>S.23.01.01!_S230101_R0140_C0040</vt:lpstr>
      <vt:lpstr>S.23.01.01!_S230101_R0140_C0050</vt:lpstr>
      <vt:lpstr>S.23.01.01!_S230101_R0160_C0010</vt:lpstr>
      <vt:lpstr>S.23.01.01!_S230101_R0160_C0020</vt:lpstr>
      <vt:lpstr>S.23.01.01!_S230101_R0160_C0030</vt:lpstr>
      <vt:lpstr>S.23.01.01!_S230101_R0160_C0040</vt:lpstr>
      <vt:lpstr>S.23.01.01!_S230101_R0160_C0050</vt:lpstr>
      <vt:lpstr>S.23.01.01!_S230101_R0180_C0010</vt:lpstr>
      <vt:lpstr>S.23.01.01!_S230101_R0180_C0020</vt:lpstr>
      <vt:lpstr>S.23.01.01!_S230101_R0180_C0030</vt:lpstr>
      <vt:lpstr>S.23.01.01!_S230101_R0180_C0040</vt:lpstr>
      <vt:lpstr>S.23.01.01!_S230101_R0180_C0050</vt:lpstr>
      <vt:lpstr>S.23.01.01!_S230101_R0220_C0010</vt:lpstr>
      <vt:lpstr>S.23.01.01!_S230101_R0220_C0020</vt:lpstr>
      <vt:lpstr>S.23.01.01!_S230101_R0220_C0030</vt:lpstr>
      <vt:lpstr>S.23.01.01!_S230101_R0220_C0040</vt:lpstr>
      <vt:lpstr>S.23.01.01!_S230101_R0220_C0050</vt:lpstr>
      <vt:lpstr>S.23.01.01!_S230101_R0230_C0010</vt:lpstr>
      <vt:lpstr>S.23.01.01!_S230101_R0230_C0020</vt:lpstr>
      <vt:lpstr>S.23.01.01!_S230101_R0230_C0030</vt:lpstr>
      <vt:lpstr>S.23.01.01!_S230101_R0230_C0040</vt:lpstr>
      <vt:lpstr>S.23.01.01!_S230101_R0230_C0050</vt:lpstr>
      <vt:lpstr>S.23.01.01!_S230101_R0290_C0010</vt:lpstr>
      <vt:lpstr>S.23.01.01!_S230101_R0290_C0020</vt:lpstr>
      <vt:lpstr>S.23.01.01!_S230101_R0290_C0030</vt:lpstr>
      <vt:lpstr>S.23.01.01!_S230101_R0290_C0040</vt:lpstr>
      <vt:lpstr>S.23.01.01!_S230101_R0290_C0050</vt:lpstr>
      <vt:lpstr>S.23.01.01!_S230101_R0300_C0010</vt:lpstr>
      <vt:lpstr>S.23.01.01!_S230101_R0300_C0020</vt:lpstr>
      <vt:lpstr>S.23.01.01!_S230101_R0300_C0030</vt:lpstr>
      <vt:lpstr>S.23.01.01!_S230101_R0300_C0040</vt:lpstr>
      <vt:lpstr>S.23.01.01!_S230101_R0300_C0050</vt:lpstr>
      <vt:lpstr>S.23.01.01!_S230101_R0310_C0010</vt:lpstr>
      <vt:lpstr>S.23.01.01!_S230101_R0310_C0020</vt:lpstr>
      <vt:lpstr>S.23.01.01!_S230101_R0310_C0030</vt:lpstr>
      <vt:lpstr>S.23.01.01!_S230101_R0310_C0040</vt:lpstr>
      <vt:lpstr>S.23.01.01!_S230101_R0310_C0050</vt:lpstr>
      <vt:lpstr>S.23.01.01!_S230101_R0320_C0010</vt:lpstr>
      <vt:lpstr>S.23.01.01!_S230101_R0320_C0020</vt:lpstr>
      <vt:lpstr>S.23.01.01!_S230101_R0320_C0030</vt:lpstr>
      <vt:lpstr>S.23.01.01!_S230101_R0320_C0040</vt:lpstr>
      <vt:lpstr>S.23.01.01!_S230101_R0320_C0050</vt:lpstr>
      <vt:lpstr>S.23.01.01!_S230101_R0330_C0010</vt:lpstr>
      <vt:lpstr>S.23.01.01!_S230101_R0330_C0020</vt:lpstr>
      <vt:lpstr>S.23.01.01!_S230101_R0330_C0030</vt:lpstr>
      <vt:lpstr>S.23.01.01!_S230101_R0330_C0040</vt:lpstr>
      <vt:lpstr>S.23.01.01!_S230101_R0330_C0050</vt:lpstr>
      <vt:lpstr>S.23.01.01!_S230101_R0340_C0010</vt:lpstr>
      <vt:lpstr>S.23.01.01!_S230101_R0340_C0020</vt:lpstr>
      <vt:lpstr>S.23.01.01!_S230101_R0340_C0030</vt:lpstr>
      <vt:lpstr>S.23.01.01!_S230101_R0340_C0040</vt:lpstr>
      <vt:lpstr>S.23.01.01!_S230101_R0340_C0050</vt:lpstr>
      <vt:lpstr>S.23.01.01!_S230101_R0350_C0010</vt:lpstr>
      <vt:lpstr>S.23.01.01!_S230101_R0350_C0020</vt:lpstr>
      <vt:lpstr>S.23.01.01!_S230101_R0350_C0030</vt:lpstr>
      <vt:lpstr>S.23.01.01!_S230101_R0350_C0040</vt:lpstr>
      <vt:lpstr>S.23.01.01!_S230101_R0350_C0050</vt:lpstr>
      <vt:lpstr>S.23.01.01!_S230101_R0360_C0010</vt:lpstr>
      <vt:lpstr>S.23.01.01!_S230101_R0360_C0020</vt:lpstr>
      <vt:lpstr>S.23.01.01!_S230101_R0360_C0030</vt:lpstr>
      <vt:lpstr>S.23.01.01!_S230101_R0360_C0040</vt:lpstr>
      <vt:lpstr>S.23.01.01!_S230101_R0360_C0050</vt:lpstr>
      <vt:lpstr>S.23.01.01!_S230101_R0370_C0010</vt:lpstr>
      <vt:lpstr>S.23.01.01!_S230101_R0370_C0020</vt:lpstr>
      <vt:lpstr>S.23.01.01!_S230101_R0370_C0030</vt:lpstr>
      <vt:lpstr>S.23.01.01!_S230101_R0370_C0040</vt:lpstr>
      <vt:lpstr>S.23.01.01!_S230101_R0370_C0050</vt:lpstr>
      <vt:lpstr>S.23.01.01!_S230101_R0390_C0010</vt:lpstr>
      <vt:lpstr>S.23.01.01!_S230101_R0390_C0020</vt:lpstr>
      <vt:lpstr>S.23.01.01!_S230101_R0390_C0030</vt:lpstr>
      <vt:lpstr>S.23.01.01!_S230101_R0390_C0040</vt:lpstr>
      <vt:lpstr>S.23.01.01!_S230101_R0390_C0050</vt:lpstr>
      <vt:lpstr>S.23.01.01!_S230101_R0400_C0010</vt:lpstr>
      <vt:lpstr>S.23.01.01!_S230101_R0400_C0020</vt:lpstr>
      <vt:lpstr>S.23.01.01!_S230101_R0400_C0030</vt:lpstr>
      <vt:lpstr>S.23.01.01!_S230101_R0400_C0040</vt:lpstr>
      <vt:lpstr>S.23.01.01!_S230101_R0400_C0050</vt:lpstr>
      <vt:lpstr>S.23.01.01!_S230101_R0500_C0010</vt:lpstr>
      <vt:lpstr>S.23.01.01!_S230101_R0500_C0020</vt:lpstr>
      <vt:lpstr>S.23.01.01!_S230101_R0500_C0030</vt:lpstr>
      <vt:lpstr>S.23.01.01!_S230101_R0500_C0040</vt:lpstr>
      <vt:lpstr>S.23.01.01!_S230101_R0500_C0050</vt:lpstr>
      <vt:lpstr>S.23.01.01!_S230101_R0510_C0010</vt:lpstr>
      <vt:lpstr>S.23.01.01!_S230101_R0510_C0020</vt:lpstr>
      <vt:lpstr>S.23.01.01!_S230101_R0510_C0030</vt:lpstr>
      <vt:lpstr>S.23.01.01!_S230101_R0510_C0040</vt:lpstr>
      <vt:lpstr>S.23.01.01!_S230101_R0510_C0050</vt:lpstr>
      <vt:lpstr>S.23.01.01!_S230101_R0540_C0010</vt:lpstr>
      <vt:lpstr>S.23.01.01!_S230101_R0540_C0020</vt:lpstr>
      <vt:lpstr>S.23.01.01!_S230101_R0540_C0030</vt:lpstr>
      <vt:lpstr>S.23.01.01!_S230101_R0540_C0040</vt:lpstr>
      <vt:lpstr>S.23.01.01!_S230101_R0540_C0050</vt:lpstr>
      <vt:lpstr>S.23.01.01!_S230101_R0550_C0010</vt:lpstr>
      <vt:lpstr>S.23.01.01!_S230101_R0550_C0020</vt:lpstr>
      <vt:lpstr>S.23.01.01!_S230101_R0550_C0030</vt:lpstr>
      <vt:lpstr>S.23.01.01!_S230101_R0550_C0040</vt:lpstr>
      <vt:lpstr>S.23.01.01!_S230101_R0550_C0050</vt:lpstr>
      <vt:lpstr>S.23.01.01!_S230101_R0580_C0010</vt:lpstr>
      <vt:lpstr>S.23.01.01!_S230101_R0580_C0020</vt:lpstr>
      <vt:lpstr>S.23.01.01!_S230101_R0580_C0030</vt:lpstr>
      <vt:lpstr>S.23.01.01!_S230101_R0580_C0040</vt:lpstr>
      <vt:lpstr>S.23.01.01!_S230101_R0580_C0050</vt:lpstr>
      <vt:lpstr>S.23.01.01!_S230101_R0600_C0010</vt:lpstr>
      <vt:lpstr>S.23.01.01!_S230101_R0600_C0020</vt:lpstr>
      <vt:lpstr>S.23.01.01!_S230101_R0600_C0030</vt:lpstr>
      <vt:lpstr>S.23.01.01!_S230101_R0600_C0040</vt:lpstr>
      <vt:lpstr>S.23.01.01!_S230101_R0600_C0050</vt:lpstr>
      <vt:lpstr>S.23.01.01!_S230101_R0620_C0010</vt:lpstr>
      <vt:lpstr>S.23.01.01!_S230101_R0620_C0020</vt:lpstr>
      <vt:lpstr>S.23.01.01!_S230101_R0620_C0030</vt:lpstr>
      <vt:lpstr>S.23.01.01!_S230101_R0620_C0040</vt:lpstr>
      <vt:lpstr>S.23.01.01!_S230101_R0620_C0050</vt:lpstr>
      <vt:lpstr>S.23.01.01!_S230101_R0640_C0010</vt:lpstr>
      <vt:lpstr>S.23.01.01!_S230101_R0640_C0020</vt:lpstr>
      <vt:lpstr>S.23.01.01!_S230101_R0640_C0030</vt:lpstr>
      <vt:lpstr>S.23.01.01!_S230101_R0640_C0040</vt:lpstr>
      <vt:lpstr>S.23.01.01!_S230101_R0640_C0050</vt:lpstr>
      <vt:lpstr>S.23.01.01!_S230101_R0700_C0060</vt:lpstr>
      <vt:lpstr>S.23.01.01!_S230101_R0710_C0060</vt:lpstr>
      <vt:lpstr>S.23.01.01!_S230101_R0720_C0060</vt:lpstr>
      <vt:lpstr>S.23.01.01!_S230101_R0730_C0060</vt:lpstr>
      <vt:lpstr>S.23.01.01!_S230101_R0740_C0060</vt:lpstr>
      <vt:lpstr>S.23.01.01!_S230101_R0760_C0060</vt:lpstr>
      <vt:lpstr>S.23.01.01!_S230101_R0770_C0060</vt:lpstr>
      <vt:lpstr>S.23.01.01!_S230101_R0780_C0060</vt:lpstr>
      <vt:lpstr>S.23.01.01!_S230101_R0790_C0060</vt:lpstr>
      <vt:lpstr>S.25.01.01!_S250101_R0010_C0030</vt:lpstr>
      <vt:lpstr>S.25.01.01!_S250101_R0010_C0040</vt:lpstr>
      <vt:lpstr>S.25.01.01!_S250101_R0010_C0050</vt:lpstr>
      <vt:lpstr>S.25.01.01!_S250101_R0020_C0030</vt:lpstr>
      <vt:lpstr>S.25.01.01!_S250101_R0020_C0040</vt:lpstr>
      <vt:lpstr>S.25.01.01!_S250101_R0020_C0050</vt:lpstr>
      <vt:lpstr>S.25.01.01!_S250101_R0030_C0030</vt:lpstr>
      <vt:lpstr>S.25.01.01!_S250101_R0030_C0040</vt:lpstr>
      <vt:lpstr>S.25.01.01!_S250101_R0030_C0050</vt:lpstr>
      <vt:lpstr>S.25.01.01!_S250101_R0040_C0030</vt:lpstr>
      <vt:lpstr>S.25.01.01!_S250101_R0040_C0040</vt:lpstr>
      <vt:lpstr>S.25.01.01!_S250101_R0040_C0050</vt:lpstr>
      <vt:lpstr>S.25.01.01!_S250101_R0050_C0030</vt:lpstr>
      <vt:lpstr>S.25.01.01!_S250101_R0050_C0040</vt:lpstr>
      <vt:lpstr>S.25.01.01!_S250101_R0050_C0050</vt:lpstr>
      <vt:lpstr>S.25.01.01!_S250101_R0060_C0030</vt:lpstr>
      <vt:lpstr>S.25.01.01!_S250101_R0060_C0040</vt:lpstr>
      <vt:lpstr>S.25.01.01!_S250101_R0060_C0050</vt:lpstr>
      <vt:lpstr>S.25.01.01!_S250101_R0070_C0030</vt:lpstr>
      <vt:lpstr>S.25.01.01!_S250101_R0070_C0040</vt:lpstr>
      <vt:lpstr>S.25.01.01!_S250101_R0070_C0050</vt:lpstr>
      <vt:lpstr>S.25.01.01!_S250101_R0100_C0030</vt:lpstr>
      <vt:lpstr>S.25.01.01!_S250101_R0100_C0040</vt:lpstr>
      <vt:lpstr>S.25.01.01!_S250101_R0100_C0050</vt:lpstr>
      <vt:lpstr>S.25.01.01!_S250101_R0120_C0100</vt:lpstr>
      <vt:lpstr>S.25.01.01!_S250101_R0130_C0100</vt:lpstr>
      <vt:lpstr>S.25.01.01!_S250101_R0140_C0100</vt:lpstr>
      <vt:lpstr>S.25.01.01!_S250101_R0150_C0100</vt:lpstr>
      <vt:lpstr>S.25.01.01!_S250101_R0160_C0100</vt:lpstr>
      <vt:lpstr>S.25.01.01!_S250101_R0200_C0100</vt:lpstr>
      <vt:lpstr>S.25.01.01!_S250101_R0210_C0100</vt:lpstr>
      <vt:lpstr>S.25.01.01!_S250101_R0211_C0100</vt:lpstr>
      <vt:lpstr>S.25.01.01!_S250101_R0212_C0100</vt:lpstr>
      <vt:lpstr>S.25.01.01!_S250101_R0213_C0100</vt:lpstr>
      <vt:lpstr>S.25.01.01!_S250101_R0214_C0100</vt:lpstr>
      <vt:lpstr>S.25.01.01!_S250101_R0220_C0100</vt:lpstr>
      <vt:lpstr>S.25.01.01!_S250101_R0400_C0100</vt:lpstr>
      <vt:lpstr>S.25.01.01!_S250101_R0410_C0100</vt:lpstr>
      <vt:lpstr>S.25.01.01!_S250101_R0420_C0100</vt:lpstr>
      <vt:lpstr>S.25.01.01!_S250101_R0430_C0100</vt:lpstr>
      <vt:lpstr>S.25.01.01!_S250101_R0440_C0100</vt:lpstr>
      <vt:lpstr>S.25.01.01!_S250101_R0450_C0100</vt:lpstr>
      <vt:lpstr>S.25.01.01!_S250101_R0460_C0100</vt:lpstr>
      <vt:lpstr>S.25.01.01!_S250101_R0590_C0109</vt:lpstr>
      <vt:lpstr>S.25.01.01!_S250101_R0600_C0110</vt:lpstr>
      <vt:lpstr>S.25.01.01!_S250101_R0600_C0120</vt:lpstr>
      <vt:lpstr>S.25.01.01!_S250101_R0610_C0110</vt:lpstr>
      <vt:lpstr>S.25.01.01!_S250101_R0610_C0120</vt:lpstr>
      <vt:lpstr>S.25.01.01!_S250101_R0620_C0110</vt:lpstr>
      <vt:lpstr>S.25.01.01!_S250101_R0620_C0120</vt:lpstr>
      <vt:lpstr>S.25.01.01!_S250101_R0630_C0110</vt:lpstr>
      <vt:lpstr>S.25.01.01!_S250101_R0630_C0120</vt:lpstr>
      <vt:lpstr>S.25.01.01!_S250101_R0640_C0130</vt:lpstr>
      <vt:lpstr>S.25.01.01!_S250101_R0650_C0130</vt:lpstr>
      <vt:lpstr>S.25.01.01!_S250101_R0660_C0130</vt:lpstr>
      <vt:lpstr>S.25.01.01!_S250101_R0670_C0130</vt:lpstr>
      <vt:lpstr>S.25.01.01!_S250101_R0680_C0130</vt:lpstr>
      <vt:lpstr>S.25.01.01!_S250101_R0690_C0130</vt:lpstr>
      <vt:lpstr>S.28.01.01!_S280101_R0010_C0010</vt:lpstr>
      <vt:lpstr>S.28.01.01!_S280101_R0020_C0020</vt:lpstr>
      <vt:lpstr>S.28.01.01!_S280101_R0020_C0030</vt:lpstr>
      <vt:lpstr>S.28.01.01!_S280101_R0030_C0020</vt:lpstr>
      <vt:lpstr>S.28.01.01!_S280101_R0030_C0030</vt:lpstr>
      <vt:lpstr>S.28.01.01!_S280101_R0040_C0020</vt:lpstr>
      <vt:lpstr>S.28.01.01!_S280101_R0040_C0030</vt:lpstr>
      <vt:lpstr>S.28.01.01!_S280101_R0050_C0020</vt:lpstr>
      <vt:lpstr>S.28.01.01!_S280101_R0050_C0030</vt:lpstr>
      <vt:lpstr>S.28.01.01!_S280101_R0060_C0020</vt:lpstr>
      <vt:lpstr>S.28.01.01!_S280101_R0060_C0030</vt:lpstr>
      <vt:lpstr>S.28.01.01!_S280101_R0070_C0020</vt:lpstr>
      <vt:lpstr>S.28.01.01!_S280101_R0070_C0030</vt:lpstr>
      <vt:lpstr>S.28.01.01!_S280101_R0080_C0020</vt:lpstr>
      <vt:lpstr>S.28.01.01!_S280101_R0080_C0030</vt:lpstr>
      <vt:lpstr>S.28.01.01!_S280101_R0090_C0020</vt:lpstr>
      <vt:lpstr>S.28.01.01!_S280101_R0090_C0030</vt:lpstr>
      <vt:lpstr>S.28.01.01!_S280101_R0100_C0020</vt:lpstr>
      <vt:lpstr>S.28.01.01!_S280101_R0100_C0030</vt:lpstr>
      <vt:lpstr>S.28.01.01!_S280101_R0110_C0020</vt:lpstr>
      <vt:lpstr>S.28.01.01!_S280101_R0110_C0030</vt:lpstr>
      <vt:lpstr>S.28.01.01!_S280101_R0120_C0020</vt:lpstr>
      <vt:lpstr>S.28.01.01!_S280101_R0120_C0030</vt:lpstr>
      <vt:lpstr>S.28.01.01!_S280101_R0130_C0020</vt:lpstr>
      <vt:lpstr>S.28.01.01!_S280101_R0130_C0030</vt:lpstr>
      <vt:lpstr>S.28.01.01!_S280101_R0140_C0020</vt:lpstr>
      <vt:lpstr>S.28.01.01!_S280101_R0140_C0030</vt:lpstr>
      <vt:lpstr>S.28.01.01!_S280101_R0150_C0020</vt:lpstr>
      <vt:lpstr>S.28.01.01!_S280101_R0150_C0030</vt:lpstr>
      <vt:lpstr>S.28.01.01!_S280101_R0160_C0020</vt:lpstr>
      <vt:lpstr>S.28.01.01!_S280101_R0160_C0030</vt:lpstr>
      <vt:lpstr>S.28.01.01!_S280101_R0170_C0020</vt:lpstr>
      <vt:lpstr>S.28.01.01!_S280101_R0170_C0030</vt:lpstr>
      <vt:lpstr>S.28.01.01!_S280101_R0200_C0040</vt:lpstr>
      <vt:lpstr>S.28.01.01!_S280101_R0210_C0050</vt:lpstr>
      <vt:lpstr>S.28.01.01!_S280101_R0210_C0060</vt:lpstr>
      <vt:lpstr>S.28.01.01!_S280101_R0220_C0050</vt:lpstr>
      <vt:lpstr>S.28.01.01!_S280101_R0220_C0060</vt:lpstr>
      <vt:lpstr>S.28.01.01!_S280101_R0230_C0050</vt:lpstr>
      <vt:lpstr>S.28.01.01!_S280101_R0230_C0060</vt:lpstr>
      <vt:lpstr>S.28.01.01!_S280101_R0240_C0050</vt:lpstr>
      <vt:lpstr>S.28.01.01!_S280101_R0240_C0060</vt:lpstr>
      <vt:lpstr>S.28.01.01!_S280101_R0250_C0050</vt:lpstr>
      <vt:lpstr>S.28.01.01!_S280101_R0250_C0060</vt:lpstr>
      <vt:lpstr>S.28.01.01!_S280101_R0300_C0070</vt:lpstr>
      <vt:lpstr>S.28.01.01!_S280101_R0310_C0070</vt:lpstr>
      <vt:lpstr>S.28.01.01!_S280101_R0320_C0070</vt:lpstr>
      <vt:lpstr>S.28.01.01!_S280101_R0330_C0070</vt:lpstr>
      <vt:lpstr>S.28.01.01!_S280101_R0340_C0070</vt:lpstr>
      <vt:lpstr>S.28.01.01!_S280101_R0350_C0070</vt:lpstr>
      <vt:lpstr>S.28.01.01!_S280101_R0400_C0070</vt:lpstr>
      <vt:lpstr>SE.02.01!_SE020116_ER0801_C0010</vt:lpstr>
      <vt:lpstr>SE.02.01!_SE020116_ER0801_C0020</vt:lpstr>
      <vt:lpstr>SE.02.01!_SE020116_ER0801_EC0021</vt:lpstr>
      <vt:lpstr>SE.02.01!_SE020116_ER0802_C0010</vt:lpstr>
      <vt:lpstr>SE.02.01!_SE020116_ER0802_C0020</vt:lpstr>
      <vt:lpstr>SE.02.01!_SE020116_ER0802_EC0021</vt:lpstr>
      <vt:lpstr>SE.02.01!_SE020116_ER0803_C0010</vt:lpstr>
      <vt:lpstr>SE.02.01!_SE020116_ER0803_C0020</vt:lpstr>
      <vt:lpstr>SE.02.01!_SE020116_ER0803_EC0021</vt:lpstr>
      <vt:lpstr>SE.02.01!_SE020116_ER0811_C0010</vt:lpstr>
      <vt:lpstr>SE.02.01!_SE020116_ER0811_C0020</vt:lpstr>
      <vt:lpstr>SE.02.01!_SE020116_ER0811_EC0021</vt:lpstr>
      <vt:lpstr>SE.02.01!_SE020116_ER0812_C0010</vt:lpstr>
      <vt:lpstr>SE.02.01!_SE020116_ER0812_C0020</vt:lpstr>
      <vt:lpstr>SE.02.01!_SE020116_ER0812_EC0021</vt:lpstr>
      <vt:lpstr>SE.02.01!_SE020116_ER0813_C0010</vt:lpstr>
      <vt:lpstr>SE.02.01!_SE020116_ER0813_C0020</vt:lpstr>
      <vt:lpstr>SE.02.01!_SE020116_ER0813_EC0021</vt:lpstr>
      <vt:lpstr>SE.02.01!_SE020116_ER0814_C0010</vt:lpstr>
      <vt:lpstr>SE.02.01!_SE020116_ER0814_C0020</vt:lpstr>
      <vt:lpstr>SE.02.01!_SE020116_ER0814_EC0021</vt:lpstr>
      <vt:lpstr>SE.02.01!_SE020116_ER0815_C0010</vt:lpstr>
      <vt:lpstr>SE.02.01!_SE020116_ER0815_C0020</vt:lpstr>
      <vt:lpstr>SE.02.01!_SE020116_ER0815_EC0021</vt:lpstr>
      <vt:lpstr>SE.02.01!_SE020116_ER0851_C0010</vt:lpstr>
      <vt:lpstr>SE.02.01!_SE020116_ER0851_C0020</vt:lpstr>
      <vt:lpstr>SE.02.01!_SE020116_ER0851_EC0021</vt:lpstr>
      <vt:lpstr>SE.02.01!_SE020116_ER0852_C0010</vt:lpstr>
      <vt:lpstr>SE.02.01!_SE020116_ER0852_C0020</vt:lpstr>
      <vt:lpstr>SE.02.01!_SE020116_ER0852_EC0021</vt:lpstr>
      <vt:lpstr>SE.02.01!_SE020116_ER0853_C0010</vt:lpstr>
      <vt:lpstr>SE.02.01!_SE020116_ER0853_C0020</vt:lpstr>
      <vt:lpstr>SE.02.01!_SE020116_ER0853_EC0021</vt:lpstr>
      <vt:lpstr>SE.02.01!_SE020116_ER0854_C0010</vt:lpstr>
      <vt:lpstr>SE.02.01!_SE020116_ER0854_C0020</vt:lpstr>
      <vt:lpstr>SE.02.01!_SE020116_ER0854_EC0021</vt:lpstr>
      <vt:lpstr>SE.02.01!_SE020116_ER0855_C0010</vt:lpstr>
      <vt:lpstr>SE.02.01!_SE020116_ER0855_C0020</vt:lpstr>
      <vt:lpstr>SE.02.01!_SE020116_ER0855_EC0021</vt:lpstr>
      <vt:lpstr>SE.02.01!_SE020116_ER0856_C0010</vt:lpstr>
      <vt:lpstr>SE.02.01!_SE020116_ER0856_C0020</vt:lpstr>
      <vt:lpstr>SE.02.01!_SE020116_ER0856_EC0021</vt:lpstr>
      <vt:lpstr>SE.02.01!_SE020116_R0010_C0010</vt:lpstr>
      <vt:lpstr>SE.02.01!_SE020116_R0010_C0020</vt:lpstr>
      <vt:lpstr>SE.02.01!_SE020116_R0010_EC0021</vt:lpstr>
      <vt:lpstr>SE.02.01!_SE020116_R0020_C0010</vt:lpstr>
      <vt:lpstr>SE.02.01!_SE020116_R0020_C0020</vt:lpstr>
      <vt:lpstr>SE.02.01!_SE020116_R0020_EC0021</vt:lpstr>
      <vt:lpstr>SE.02.01!_SE020116_R0030_C0010</vt:lpstr>
      <vt:lpstr>SE.02.01!_SE020116_R0030_C0020</vt:lpstr>
      <vt:lpstr>SE.02.01!_SE020116_R0030_EC0021</vt:lpstr>
      <vt:lpstr>SE.02.01!_SE020116_R0040_C0010</vt:lpstr>
      <vt:lpstr>SE.02.01!_SE020116_R0040_C0020</vt:lpstr>
      <vt:lpstr>SE.02.01!_SE020116_R0040_EC0021</vt:lpstr>
      <vt:lpstr>SE.02.01!_SE020116_R0050_C0010</vt:lpstr>
      <vt:lpstr>SE.02.01!_SE020116_R0050_C0020</vt:lpstr>
      <vt:lpstr>SE.02.01!_SE020116_R0050_EC0021</vt:lpstr>
      <vt:lpstr>SE.02.01!_SE020116_R0060_C0010</vt:lpstr>
      <vt:lpstr>SE.02.01!_SE020116_R0060_C0020</vt:lpstr>
      <vt:lpstr>SE.02.01!_SE020116_R0060_EC0021</vt:lpstr>
      <vt:lpstr>SE.02.01!_SE020116_R0070_C0010</vt:lpstr>
      <vt:lpstr>SE.02.01!_SE020116_R0070_C0020</vt:lpstr>
      <vt:lpstr>SE.02.01!_SE020116_R0070_EC0021</vt:lpstr>
      <vt:lpstr>SE.02.01!_SE020116_R0080_C0010</vt:lpstr>
      <vt:lpstr>SE.02.01!_SE020116_R0080_C0020</vt:lpstr>
      <vt:lpstr>SE.02.01!_SE020116_R0080_EC0021</vt:lpstr>
      <vt:lpstr>SE.02.01!_SE020116_R0090_C0010</vt:lpstr>
      <vt:lpstr>SE.02.01!_SE020116_R0090_C0020</vt:lpstr>
      <vt:lpstr>SE.02.01!_SE020116_R0090_EC0021</vt:lpstr>
      <vt:lpstr>SE.02.01!_SE020116_R0100_C0010</vt:lpstr>
      <vt:lpstr>SE.02.01!_SE020116_R0100_C0020</vt:lpstr>
      <vt:lpstr>SE.02.01!_SE020116_R0100_EC0021</vt:lpstr>
      <vt:lpstr>SE.02.01!_SE020116_R0110_C0010</vt:lpstr>
      <vt:lpstr>SE.02.01!_SE020116_R0110_C0020</vt:lpstr>
      <vt:lpstr>SE.02.01!_SE020116_R0110_EC0021</vt:lpstr>
      <vt:lpstr>SE.02.01!_SE020116_R0120_C0010</vt:lpstr>
      <vt:lpstr>SE.02.01!_SE020116_R0120_C0020</vt:lpstr>
      <vt:lpstr>SE.02.01!_SE020116_R0120_EC0021</vt:lpstr>
      <vt:lpstr>SE.02.01!_SE020116_R0130_C0010</vt:lpstr>
      <vt:lpstr>SE.02.01!_SE020116_R0130_C0020</vt:lpstr>
      <vt:lpstr>SE.02.01!_SE020116_R0130_EC0021</vt:lpstr>
      <vt:lpstr>SE.02.01!_SE020116_R0140_C0010</vt:lpstr>
      <vt:lpstr>SE.02.01!_SE020116_R0140_C0020</vt:lpstr>
      <vt:lpstr>SE.02.01!_SE020116_R0140_EC0021</vt:lpstr>
      <vt:lpstr>SE.02.01!_SE020116_R0150_C0010</vt:lpstr>
      <vt:lpstr>SE.02.01!_SE020116_R0150_C0020</vt:lpstr>
      <vt:lpstr>SE.02.01!_SE020116_R0150_EC0021</vt:lpstr>
      <vt:lpstr>SE.02.01!_SE020116_R0160_C0010</vt:lpstr>
      <vt:lpstr>SE.02.01!_SE020116_R0160_C0020</vt:lpstr>
      <vt:lpstr>SE.02.01!_SE020116_R0160_EC0021</vt:lpstr>
      <vt:lpstr>SE.02.01!_SE020116_R0170_C0010</vt:lpstr>
      <vt:lpstr>SE.02.01!_SE020116_R0170_C0020</vt:lpstr>
      <vt:lpstr>SE.02.01!_SE020116_R0170_EC0021</vt:lpstr>
      <vt:lpstr>SE.02.01!_SE020116_R0180_C0010</vt:lpstr>
      <vt:lpstr>SE.02.01!_SE020116_R0180_C0020</vt:lpstr>
      <vt:lpstr>SE.02.01!_SE020116_R0180_EC0021</vt:lpstr>
      <vt:lpstr>SE.02.01!_SE020116_R0190_C0010</vt:lpstr>
      <vt:lpstr>SE.02.01!_SE020116_R0190_C0020</vt:lpstr>
      <vt:lpstr>SE.02.01!_SE020116_R0190_EC0021</vt:lpstr>
      <vt:lpstr>SE.02.01!_SE020116_R0200_C0010</vt:lpstr>
      <vt:lpstr>SE.02.01!_SE020116_R0200_C0020</vt:lpstr>
      <vt:lpstr>SE.02.01!_SE020116_R0200_EC0021</vt:lpstr>
      <vt:lpstr>SE.02.01!_SE020116_R0210_C0010</vt:lpstr>
      <vt:lpstr>SE.02.01!_SE020116_R0210_C0020</vt:lpstr>
      <vt:lpstr>SE.02.01!_SE020116_R0210_EC0021</vt:lpstr>
      <vt:lpstr>SE.02.01!_SE020116_R0220_C0010</vt:lpstr>
      <vt:lpstr>SE.02.01!_SE020116_R0220_C0020</vt:lpstr>
      <vt:lpstr>SE.02.01!_SE020116_R0220_EC0021</vt:lpstr>
      <vt:lpstr>SE.02.01!_SE020116_R0230_C0010</vt:lpstr>
      <vt:lpstr>SE.02.01!_SE020116_R0230_C0020</vt:lpstr>
      <vt:lpstr>SE.02.01!_SE020116_R0230_EC0021</vt:lpstr>
      <vt:lpstr>SE.02.01!_SE020116_R0240_C0010</vt:lpstr>
      <vt:lpstr>SE.02.01!_SE020116_R0240_C0020</vt:lpstr>
      <vt:lpstr>SE.02.01!_SE020116_R0240_EC0021</vt:lpstr>
      <vt:lpstr>SE.02.01!_SE020116_R0250_C0010</vt:lpstr>
      <vt:lpstr>SE.02.01!_SE020116_R0250_C0020</vt:lpstr>
      <vt:lpstr>SE.02.01!_SE020116_R0250_EC0021</vt:lpstr>
      <vt:lpstr>SE.02.01!_SE020116_R0260_C0010</vt:lpstr>
      <vt:lpstr>SE.02.01!_SE020116_R0260_C0020</vt:lpstr>
      <vt:lpstr>SE.02.01!_SE020116_R0260_EC0021</vt:lpstr>
      <vt:lpstr>SE.02.01!_SE020116_R0270_C0010</vt:lpstr>
      <vt:lpstr>SE.02.01!_SE020116_R0270_C0020</vt:lpstr>
      <vt:lpstr>SE.02.01!_SE020116_R0270_EC0021</vt:lpstr>
      <vt:lpstr>SE.02.01!_SE020116_R0280_C0010</vt:lpstr>
      <vt:lpstr>SE.02.01!_SE020116_R0280_C0020</vt:lpstr>
      <vt:lpstr>SE.02.01!_SE020116_R0280_EC0021</vt:lpstr>
      <vt:lpstr>SE.02.01!_SE020116_R0290_C0010</vt:lpstr>
      <vt:lpstr>SE.02.01!_SE020116_R0290_C0020</vt:lpstr>
      <vt:lpstr>SE.02.01!_SE020116_R0290_EC0021</vt:lpstr>
      <vt:lpstr>SE.02.01!_SE020116_R0300_C0010</vt:lpstr>
      <vt:lpstr>SE.02.01!_SE020116_R0300_C0020</vt:lpstr>
      <vt:lpstr>SE.02.01!_SE020116_R0300_EC0021</vt:lpstr>
      <vt:lpstr>SE.02.01!_SE020116_R0310_C0010</vt:lpstr>
      <vt:lpstr>SE.02.01!_SE020116_R0310_C0020</vt:lpstr>
      <vt:lpstr>SE.02.01!_SE020116_R0310_EC0021</vt:lpstr>
      <vt:lpstr>SE.02.01!_SE020116_R0320_C0010</vt:lpstr>
      <vt:lpstr>SE.02.01!_SE020116_R0320_C0020</vt:lpstr>
      <vt:lpstr>SE.02.01!_SE020116_R0320_EC0021</vt:lpstr>
      <vt:lpstr>SE.02.01!_SE020116_R0330_C0010</vt:lpstr>
      <vt:lpstr>SE.02.01!_SE020116_R0330_C0020</vt:lpstr>
      <vt:lpstr>SE.02.01!_SE020116_R0330_EC0021</vt:lpstr>
      <vt:lpstr>SE.02.01!_SE020116_R0340_C0010</vt:lpstr>
      <vt:lpstr>SE.02.01!_SE020116_R0340_C0020</vt:lpstr>
      <vt:lpstr>SE.02.01!_SE020116_R0340_EC0021</vt:lpstr>
      <vt:lpstr>SE.02.01!_SE020116_R0350_C0010</vt:lpstr>
      <vt:lpstr>SE.02.01!_SE020116_R0350_C0020</vt:lpstr>
      <vt:lpstr>SE.02.01!_SE020116_R0350_EC0021</vt:lpstr>
      <vt:lpstr>SE.02.01!_SE020116_R0360_C0010</vt:lpstr>
      <vt:lpstr>SE.02.01!_SE020116_R0360_C0020</vt:lpstr>
      <vt:lpstr>SE.02.01!_SE020116_R0360_EC0021</vt:lpstr>
      <vt:lpstr>SE.02.01!_SE020116_R0370_C0010</vt:lpstr>
      <vt:lpstr>SE.02.01!_SE020116_R0370_C0020</vt:lpstr>
      <vt:lpstr>SE.02.01!_SE020116_R0370_EC0021</vt:lpstr>
      <vt:lpstr>SE.02.01!_SE020116_R0380_C0010</vt:lpstr>
      <vt:lpstr>SE.02.01!_SE020116_R0380_C0020</vt:lpstr>
      <vt:lpstr>SE.02.01!_SE020116_R0380_EC0021</vt:lpstr>
      <vt:lpstr>SE.02.01!_SE020116_R0390_C0010</vt:lpstr>
      <vt:lpstr>SE.02.01!_SE020116_R0390_C0020</vt:lpstr>
      <vt:lpstr>SE.02.01!_SE020116_R0390_EC0021</vt:lpstr>
      <vt:lpstr>SE.02.01!_SE020116_R0400_C0010</vt:lpstr>
      <vt:lpstr>SE.02.01!_SE020116_R0400_C0020</vt:lpstr>
      <vt:lpstr>SE.02.01!_SE020116_R0400_EC0021</vt:lpstr>
      <vt:lpstr>SE.02.01!_SE020116_R0410_C0010</vt:lpstr>
      <vt:lpstr>SE.02.01!_SE020116_R0410_C0020</vt:lpstr>
      <vt:lpstr>SE.02.01!_SE020116_R0410_EC0021</vt:lpstr>
      <vt:lpstr>SE.02.01!_SE020116_R0420_C0010</vt:lpstr>
      <vt:lpstr>SE.02.01!_SE020116_R0420_C0020</vt:lpstr>
      <vt:lpstr>SE.02.01!_SE020116_R0420_EC0021</vt:lpstr>
      <vt:lpstr>SE.02.01!_SE020116_R0500_C0010</vt:lpstr>
      <vt:lpstr>SE.02.01!_SE020116_R0500_C0020</vt:lpstr>
      <vt:lpstr>SE.02.01!_SE020116_R0500_EC0021</vt:lpstr>
      <vt:lpstr>SE.02.01!_SE020116_R0510_C0010</vt:lpstr>
      <vt:lpstr>SE.02.01!_SE020116_R0510_C0020</vt:lpstr>
      <vt:lpstr>SE.02.01!_SE020116_R0510_EC0021</vt:lpstr>
      <vt:lpstr>SE.02.01!_SE020116_R0520_C0010</vt:lpstr>
      <vt:lpstr>SE.02.01!_SE020116_R0520_C0020</vt:lpstr>
      <vt:lpstr>SE.02.01!_SE020116_R0520_EC0021</vt:lpstr>
      <vt:lpstr>SE.02.01!_SE020116_R0530_C0010</vt:lpstr>
      <vt:lpstr>SE.02.01!_SE020116_R0530_C0020</vt:lpstr>
      <vt:lpstr>SE.02.01!_SE020116_R0530_EC0021</vt:lpstr>
      <vt:lpstr>SE.02.01!_SE020116_R0540_C0010</vt:lpstr>
      <vt:lpstr>SE.02.01!_SE020116_R0540_C0020</vt:lpstr>
      <vt:lpstr>SE.02.01!_SE020116_R0540_EC0021</vt:lpstr>
      <vt:lpstr>SE.02.01!_SE020116_R0550_C0010</vt:lpstr>
      <vt:lpstr>SE.02.01!_SE020116_R0550_C0020</vt:lpstr>
      <vt:lpstr>SE.02.01!_SE020116_R0550_EC0021</vt:lpstr>
      <vt:lpstr>SE.02.01!_SE020116_R0560_C0010</vt:lpstr>
      <vt:lpstr>SE.02.01!_SE020116_R0560_C0020</vt:lpstr>
      <vt:lpstr>SE.02.01!_SE020116_R0560_EC0021</vt:lpstr>
      <vt:lpstr>SE.02.01!_SE020116_R0570_C0010</vt:lpstr>
      <vt:lpstr>SE.02.01!_SE020116_R0570_C0020</vt:lpstr>
      <vt:lpstr>SE.02.01!_SE020116_R0570_EC0021</vt:lpstr>
      <vt:lpstr>SE.02.01!_SE020116_R0580_C0010</vt:lpstr>
      <vt:lpstr>SE.02.01!_SE020116_R0580_C0020</vt:lpstr>
      <vt:lpstr>SE.02.01!_SE020116_R0580_EC0021</vt:lpstr>
      <vt:lpstr>SE.02.01!_SE020116_R0590_C0010</vt:lpstr>
      <vt:lpstr>SE.02.01!_SE020116_R0590_C0020</vt:lpstr>
      <vt:lpstr>SE.02.01!_SE020116_R0590_EC0021</vt:lpstr>
      <vt:lpstr>SE.02.01!_SE020116_R0600_C0010</vt:lpstr>
      <vt:lpstr>SE.02.01!_SE020116_R0600_C0020</vt:lpstr>
      <vt:lpstr>SE.02.01!_SE020116_R0600_EC0021</vt:lpstr>
      <vt:lpstr>SE.02.01!_SE020116_R0610_C0010</vt:lpstr>
      <vt:lpstr>SE.02.01!_SE020116_R0610_C0020</vt:lpstr>
      <vt:lpstr>SE.02.01!_SE020116_R0610_EC0021</vt:lpstr>
      <vt:lpstr>SE.02.01!_SE020116_R0620_C0010</vt:lpstr>
      <vt:lpstr>SE.02.01!_SE020116_R0620_C0020</vt:lpstr>
      <vt:lpstr>SE.02.01!_SE020116_R0620_EC0021</vt:lpstr>
      <vt:lpstr>SE.02.01!_SE020116_R0630_C0010</vt:lpstr>
      <vt:lpstr>SE.02.01!_SE020116_R0630_C0020</vt:lpstr>
      <vt:lpstr>SE.02.01!_SE020116_R0630_EC0021</vt:lpstr>
      <vt:lpstr>SE.02.01!_SE020116_R0640_C0010</vt:lpstr>
      <vt:lpstr>SE.02.01!_SE020116_R0640_C0020</vt:lpstr>
      <vt:lpstr>SE.02.01!_SE020116_R0640_EC0021</vt:lpstr>
      <vt:lpstr>SE.02.01!_SE020116_R0650_C0010</vt:lpstr>
      <vt:lpstr>SE.02.01!_SE020116_R0650_C0020</vt:lpstr>
      <vt:lpstr>SE.02.01!_SE020116_R0650_EC0021</vt:lpstr>
      <vt:lpstr>SE.02.01!_SE020116_R0660_C0010</vt:lpstr>
      <vt:lpstr>SE.02.01!_SE020116_R0660_C0020</vt:lpstr>
      <vt:lpstr>SE.02.01!_SE020116_R0660_EC0021</vt:lpstr>
      <vt:lpstr>SE.02.01!_SE020116_R0670_C0010</vt:lpstr>
      <vt:lpstr>SE.02.01!_SE020116_R0670_C0020</vt:lpstr>
      <vt:lpstr>SE.02.01!_SE020116_R0670_EC0021</vt:lpstr>
      <vt:lpstr>SE.02.01!_SE020116_R0680_C0010</vt:lpstr>
      <vt:lpstr>SE.02.01!_SE020116_R0680_C0020</vt:lpstr>
      <vt:lpstr>SE.02.01!_SE020116_R0680_EC0021</vt:lpstr>
      <vt:lpstr>SE.02.01!_SE020116_R0690_C0010</vt:lpstr>
      <vt:lpstr>SE.02.01!_SE020116_R0690_C0020</vt:lpstr>
      <vt:lpstr>SE.02.01!_SE020116_R0690_EC0021</vt:lpstr>
      <vt:lpstr>SE.02.01!_SE020116_R0700_C0010</vt:lpstr>
      <vt:lpstr>SE.02.01!_SE020116_R0700_C0020</vt:lpstr>
      <vt:lpstr>SE.02.01!_SE020116_R0700_EC0021</vt:lpstr>
      <vt:lpstr>SE.02.01!_SE020116_R0710_C0010</vt:lpstr>
      <vt:lpstr>SE.02.01!_SE020116_R0710_C0020</vt:lpstr>
      <vt:lpstr>SE.02.01!_SE020116_R0710_EC0021</vt:lpstr>
      <vt:lpstr>SE.02.01!_SE020116_R0720_C0010</vt:lpstr>
      <vt:lpstr>SE.02.01!_SE020116_R0720_C0020</vt:lpstr>
      <vt:lpstr>SE.02.01!_SE020116_R0720_EC0021</vt:lpstr>
      <vt:lpstr>SE.02.01!_SE020116_R0730_C0010</vt:lpstr>
      <vt:lpstr>SE.02.01!_SE020116_R0730_C0020</vt:lpstr>
      <vt:lpstr>SE.02.01!_SE020116_R0730_EC0021</vt:lpstr>
      <vt:lpstr>SE.02.01!_SE020116_R0740_C0010</vt:lpstr>
      <vt:lpstr>SE.02.01!_SE020116_R0740_C0020</vt:lpstr>
      <vt:lpstr>SE.02.01!_SE020116_R0740_EC0021</vt:lpstr>
      <vt:lpstr>SE.02.01!_SE020116_R0750_C0010</vt:lpstr>
      <vt:lpstr>SE.02.01!_SE020116_R0750_C0020</vt:lpstr>
      <vt:lpstr>SE.02.01!_SE020116_R0750_EC0021</vt:lpstr>
      <vt:lpstr>SE.02.01!_SE020116_R0760_C0010</vt:lpstr>
      <vt:lpstr>SE.02.01!_SE020116_R0760_C0020</vt:lpstr>
      <vt:lpstr>SE.02.01!_SE020116_R0760_EC0021</vt:lpstr>
      <vt:lpstr>SE.02.01!_SE020116_R0770_C0010</vt:lpstr>
      <vt:lpstr>SE.02.01!_SE020116_R0770_C0020</vt:lpstr>
      <vt:lpstr>SE.02.01!_SE020116_R0770_EC0021</vt:lpstr>
      <vt:lpstr>SE.02.01!_SE020116_R0780_C0010</vt:lpstr>
      <vt:lpstr>SE.02.01!_SE020116_R0780_C0020</vt:lpstr>
      <vt:lpstr>SE.02.01!_SE020116_R0780_EC0021</vt:lpstr>
      <vt:lpstr>SE.02.01!_SE020116_R0790_C0010</vt:lpstr>
      <vt:lpstr>SE.02.01!_SE020116_R0790_C0020</vt:lpstr>
      <vt:lpstr>SE.02.01!_SE020116_R0790_EC0021</vt:lpstr>
      <vt:lpstr>SE.02.01!_SE020116_R0800_C0010</vt:lpstr>
      <vt:lpstr>SE.02.01!_SE020116_R0800_C0020</vt:lpstr>
      <vt:lpstr>SE.02.01!_SE020116_R0800_EC0021</vt:lpstr>
      <vt:lpstr>SE.02.01!_SE020116_R0810_C0010</vt:lpstr>
      <vt:lpstr>SE.02.01!_SE020116_R0810_C0020</vt:lpstr>
      <vt:lpstr>SE.02.01!_SE020116_R0810_EC0021</vt:lpstr>
      <vt:lpstr>SE.02.01!_SE020116_R0820_C0010</vt:lpstr>
      <vt:lpstr>SE.02.01!_SE020116_R0820_C0020</vt:lpstr>
      <vt:lpstr>SE.02.01!_SE020116_R0820_EC0021</vt:lpstr>
      <vt:lpstr>SE.02.01!_SE020116_R0830_C0010</vt:lpstr>
      <vt:lpstr>SE.02.01!_SE020116_R0830_C0020</vt:lpstr>
      <vt:lpstr>SE.02.01!_SE020116_R0830_EC0021</vt:lpstr>
      <vt:lpstr>SE.02.01!_SE020116_R0840_C0010</vt:lpstr>
      <vt:lpstr>SE.02.01!_SE020116_R0840_C0020</vt:lpstr>
      <vt:lpstr>SE.02.01!_SE020116_R0840_EC0021</vt:lpstr>
      <vt:lpstr>SE.02.01!_SE020116_R0850_C0010</vt:lpstr>
      <vt:lpstr>SE.02.01!_SE020116_R0850_C0020</vt:lpstr>
      <vt:lpstr>SE.02.01!_SE020116_R0850_EC0021</vt:lpstr>
      <vt:lpstr>SE.02.01!_SE020116_R0860_C0010</vt:lpstr>
      <vt:lpstr>SE.02.01!_SE020116_R0860_C0020</vt:lpstr>
      <vt:lpstr>SE.02.01!_SE020116_R0860_EC0021</vt:lpstr>
      <vt:lpstr>SE.02.01!_SE020116_R0870_C0010</vt:lpstr>
      <vt:lpstr>SE.02.01!_SE020116_R0870_C0020</vt:lpstr>
      <vt:lpstr>SE.02.01!_SE020116_R0870_EC0021</vt:lpstr>
      <vt:lpstr>SE.02.01!_SE020116_R0880_C0010</vt:lpstr>
      <vt:lpstr>SE.02.01!_SE020116_R0880_C0020</vt:lpstr>
      <vt:lpstr>SE.02.01!_SE020116_R0880_EC0021</vt:lpstr>
      <vt:lpstr>SE.02.01!_SE020116_R0900_C0010</vt:lpstr>
      <vt:lpstr>SE.02.01!_SE020116_R0900_C0020</vt:lpstr>
      <vt:lpstr>SE.02.01!_SE020116_R0900_EC0021</vt:lpstr>
      <vt:lpstr>SE.02.01!_SE020116_R1000_C0010</vt:lpstr>
      <vt:lpstr>SE.02.01!_SE020116_R1000_C0020</vt:lpstr>
      <vt:lpstr>SE.02.01!_SE020116_R1000_EC0021</vt:lpstr>
      <vt:lpstr>Index!Afdrukbereik</vt:lpstr>
      <vt:lpstr>S02010201_R0030_C0010</vt:lpstr>
      <vt:lpstr>S02010201_R0040_C0010</vt:lpstr>
      <vt:lpstr>S02010201_R0050_C0010</vt:lpstr>
      <vt:lpstr>S02010201_R0060_C0010</vt:lpstr>
      <vt:lpstr>S02010201_R0070_C0010</vt:lpstr>
      <vt:lpstr>S02010201_R0080_C0010</vt:lpstr>
      <vt:lpstr>S02010201_R0090_C0010</vt:lpstr>
      <vt:lpstr>S02010201_R0190_C0010</vt:lpstr>
      <vt:lpstr>S02010201_R0670_C0010</vt:lpstr>
      <vt:lpstr>S02010201_R0680_C0010</vt:lpstr>
      <vt:lpstr>S02010201_R0690_C0010</vt:lpstr>
      <vt:lpstr>S02010201_R0700_C0010</vt:lpstr>
      <vt:lpstr>S02010201_R0710_C0010</vt:lpstr>
      <vt:lpstr>S02010201_R0720_C0010</vt:lpstr>
      <vt:lpstr>S02010201_R0740_C0010</vt:lpstr>
      <vt:lpstr>S02010201_R0750_C0010</vt:lpstr>
      <vt:lpstr>S02010201_R0760_C0010</vt:lpstr>
      <vt:lpstr>S02010201_R0770_C0010</vt:lpstr>
      <vt:lpstr>S02010201_R0780_C0010</vt:lpstr>
      <vt:lpstr>S02010201_R0790_C0010</vt:lpstr>
      <vt:lpstr>S02010201_R0800_C0010</vt:lpstr>
      <vt:lpstr>S02010201_R0810_C0010</vt:lpstr>
      <vt:lpstr>S02010201_R0820_C0010</vt:lpstr>
      <vt:lpstr>S02010201_R0830_C0010</vt:lpstr>
      <vt:lpstr>S02010201_R0840_C0010</vt:lpstr>
      <vt:lpstr>S02010201_R0850_C0010</vt:lpstr>
      <vt:lpstr>S02010201_R0860_C0010</vt:lpstr>
      <vt:lpstr>S02010201_R0870_C0010</vt:lpstr>
      <vt:lpstr>S02010201_R0880_C0010</vt:lpstr>
      <vt:lpstr>S02010201_R0900_C0010</vt:lpstr>
      <vt:lpstr>S02010201_R1000_C0010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Invoke</dc:creator>
  <cp:keywords/>
  <dc:description/>
  <cp:lastModifiedBy>Cuvelier Marjolein (120)</cp:lastModifiedBy>
  <cp:revision/>
  <dcterms:created xsi:type="dcterms:W3CDTF">2020-02-24T13:40:11Z</dcterms:created>
  <dcterms:modified xsi:type="dcterms:W3CDTF">2025-05-05T07:18:02Z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0x0101008A027D572C306F429A458A3E5A286D24</vt:lpwstr>
  </property>
  <property fmtid="{D5CDD505-2E9C-101B-9397-08002B2CF9AE}" pid="3" name="Order">
    <vt:r8>1463800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MediaServiceImageTags">
    <vt:lpwstr/>
  </property>
</Properties>
</file>